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PKM\Nepsen\MET_BAT_BDX - Documents\Affaires\PUBL\ADMI\BDXINMO133_METEO FRANCE_Rénovation batiment Météo France-PKM\2-Travail\03-Etude\4 - DCE\7 - DPGF\DPGF LOT 7 - ELECTRICITE\"/>
    </mc:Choice>
  </mc:AlternateContent>
  <xr:revisionPtr revIDLastSave="0" documentId="13_ncr:1_{94AD2A37-EB92-4858-BBFC-9477CE65AC54}" xr6:coauthVersionLast="47" xr6:coauthVersionMax="47" xr10:uidLastSave="{00000000-0000-0000-0000-000000000000}"/>
  <bookViews>
    <workbookView xWindow="-108" yWindow="-108" windowWidth="23256" windowHeight="12456" tabRatio="845" xr2:uid="{00000000-000D-0000-FFFF-FFFF00000000}"/>
  </bookViews>
  <sheets>
    <sheet name="LOT N°07 - Electricité" sheetId="99" r:id="rId1"/>
  </sheets>
  <definedNames>
    <definedName name="_SFen.1">#REF!</definedName>
    <definedName name="_SFen.2">#REF!</definedName>
    <definedName name="_SFen.3">#REF!</definedName>
    <definedName name="_SFen.4">#REF!</definedName>
    <definedName name="_SP1">#REF!</definedName>
    <definedName name="_SP2">#REF!</definedName>
    <definedName name="_SP3">#REF!</definedName>
    <definedName name="_SP4">#REF!</definedName>
    <definedName name="_Toc30779620" localSheetId="0">'LOT N°07 - Electricité'!#REF!</definedName>
    <definedName name="_Toc526411337" localSheetId="0">'LOT N°07 - Electricité'!#REF!</definedName>
    <definedName name="_xlnm.Print_Area" localSheetId="0">'LOT N°07 - Electricité'!$B$2:$G$404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4" i="99" l="1"/>
  <c r="G403" i="99"/>
  <c r="G402" i="99"/>
  <c r="G401" i="99"/>
  <c r="G400" i="99"/>
  <c r="G399" i="99"/>
  <c r="G398" i="99"/>
  <c r="G397" i="99"/>
  <c r="G396" i="99"/>
  <c r="G395" i="99"/>
  <c r="G394" i="99"/>
  <c r="G393" i="99"/>
  <c r="G392" i="99"/>
  <c r="G391" i="99"/>
  <c r="G390" i="99"/>
  <c r="G389" i="99"/>
  <c r="G388" i="99"/>
  <c r="G387" i="99"/>
  <c r="G386" i="99"/>
  <c r="G385" i="99"/>
  <c r="G384" i="99"/>
  <c r="G383" i="99"/>
  <c r="G382" i="99"/>
  <c r="G381" i="99"/>
  <c r="G380" i="99"/>
  <c r="G379" i="99"/>
  <c r="G378" i="99"/>
  <c r="G377" i="99"/>
  <c r="G376" i="99"/>
  <c r="G375" i="99"/>
  <c r="G374" i="99"/>
  <c r="G373" i="99"/>
  <c r="G372" i="99"/>
  <c r="G371" i="99"/>
  <c r="G370" i="99"/>
  <c r="G369" i="99"/>
  <c r="G368" i="99"/>
  <c r="G367" i="99"/>
  <c r="G366" i="99"/>
  <c r="G365" i="99"/>
  <c r="G364" i="99"/>
  <c r="G363" i="99"/>
  <c r="G362" i="99"/>
  <c r="G361" i="99"/>
  <c r="G360" i="99"/>
  <c r="G359" i="99"/>
  <c r="G358" i="99"/>
  <c r="G357" i="99"/>
  <c r="G356" i="99"/>
  <c r="G355" i="99"/>
  <c r="G354" i="99"/>
  <c r="G353" i="99"/>
  <c r="G352" i="99"/>
  <c r="G351" i="99"/>
  <c r="G350" i="99"/>
  <c r="G349" i="99"/>
  <c r="G348" i="99"/>
  <c r="G347" i="99"/>
  <c r="G346" i="99"/>
  <c r="G345" i="99"/>
  <c r="G344" i="99"/>
  <c r="G343" i="99"/>
  <c r="G342" i="99"/>
  <c r="G341" i="99"/>
  <c r="G340" i="99"/>
  <c r="G339" i="99"/>
  <c r="G338" i="99"/>
  <c r="G337" i="99"/>
  <c r="G336" i="99"/>
  <c r="G335" i="99"/>
  <c r="G334" i="99"/>
  <c r="G333" i="99"/>
  <c r="G332" i="99"/>
  <c r="G331" i="99"/>
  <c r="G330" i="99"/>
  <c r="G329" i="99"/>
  <c r="G328" i="99"/>
  <c r="G327" i="99"/>
  <c r="G326" i="99"/>
  <c r="G325" i="99"/>
  <c r="G324" i="99"/>
  <c r="G323" i="99"/>
  <c r="G322" i="99"/>
  <c r="G321" i="99"/>
  <c r="G320" i="99"/>
  <c r="G319" i="99"/>
  <c r="G318" i="99"/>
  <c r="G317" i="99"/>
  <c r="G316" i="99"/>
  <c r="G315" i="99"/>
  <c r="G314" i="99"/>
  <c r="G313" i="99"/>
  <c r="G312" i="99"/>
  <c r="G311" i="99"/>
  <c r="G310" i="99"/>
  <c r="G309" i="99"/>
  <c r="G308" i="99"/>
  <c r="G307" i="99"/>
  <c r="G306" i="99"/>
  <c r="G305" i="99"/>
  <c r="G304" i="99"/>
  <c r="G303" i="99"/>
  <c r="G302" i="99"/>
  <c r="G301" i="99"/>
  <c r="G300" i="99"/>
  <c r="G299" i="99"/>
  <c r="G298" i="99"/>
  <c r="G297" i="99"/>
  <c r="G296" i="99"/>
  <c r="G295" i="99"/>
  <c r="G294" i="99"/>
  <c r="G293" i="99"/>
  <c r="G292" i="99"/>
  <c r="G291" i="99"/>
  <c r="G290" i="99"/>
  <c r="G289" i="99"/>
  <c r="G288" i="99"/>
  <c r="G287" i="99"/>
  <c r="G286" i="99"/>
  <c r="G285" i="99"/>
  <c r="G284" i="99"/>
  <c r="G283" i="99"/>
  <c r="G282" i="99"/>
  <c r="G281" i="99"/>
  <c r="G280" i="99"/>
  <c r="G279" i="99"/>
  <c r="G278" i="99"/>
  <c r="G277" i="99"/>
  <c r="G276" i="99"/>
  <c r="G274" i="99"/>
  <c r="G273" i="99"/>
  <c r="G272" i="99"/>
  <c r="G271" i="99"/>
  <c r="G270" i="99"/>
  <c r="G269" i="99"/>
  <c r="G268" i="99"/>
  <c r="G267" i="99"/>
  <c r="G266" i="99"/>
  <c r="G265" i="99"/>
  <c r="G264" i="99"/>
  <c r="G263" i="99"/>
  <c r="G262" i="99"/>
  <c r="G261" i="99"/>
  <c r="G260" i="99"/>
  <c r="G259" i="99"/>
  <c r="G258" i="99"/>
  <c r="G257" i="99"/>
  <c r="G256" i="99"/>
  <c r="G255" i="99"/>
  <c r="G254" i="99"/>
  <c r="G253" i="99"/>
  <c r="G252" i="99"/>
  <c r="G251" i="99"/>
  <c r="G250" i="99"/>
  <c r="G249" i="99"/>
  <c r="G248" i="99"/>
  <c r="G247" i="99"/>
  <c r="G246" i="99"/>
  <c r="G245" i="99"/>
  <c r="G244" i="99"/>
  <c r="G243" i="99"/>
  <c r="G241" i="99"/>
  <c r="G240" i="99"/>
  <c r="G239" i="99"/>
  <c r="G238" i="99"/>
  <c r="G237" i="99"/>
  <c r="G236" i="99"/>
  <c r="G235" i="99"/>
  <c r="G234" i="99"/>
  <c r="G233" i="99"/>
  <c r="G232" i="99"/>
  <c r="G231" i="99"/>
  <c r="G230" i="99"/>
  <c r="G229" i="99"/>
  <c r="G228" i="99"/>
  <c r="G227" i="99"/>
  <c r="G226" i="99"/>
  <c r="G225" i="99"/>
  <c r="G224" i="99"/>
  <c r="G223" i="99"/>
  <c r="G222" i="99"/>
  <c r="G221" i="99"/>
  <c r="G220" i="99"/>
  <c r="G219" i="99"/>
  <c r="G218" i="99"/>
  <c r="G217" i="99"/>
  <c r="G216" i="99"/>
  <c r="G215" i="99"/>
  <c r="G214" i="99"/>
  <c r="G213" i="99"/>
  <c r="G212" i="99"/>
  <c r="G211" i="99"/>
  <c r="G210" i="99"/>
  <c r="G209" i="99"/>
  <c r="G208" i="99"/>
  <c r="G207" i="99"/>
  <c r="G206" i="99"/>
  <c r="G205" i="99"/>
  <c r="G204" i="99"/>
  <c r="G203" i="99"/>
  <c r="G202" i="99"/>
  <c r="G201" i="99"/>
  <c r="G200" i="99"/>
  <c r="G199" i="99"/>
  <c r="G198" i="99"/>
  <c r="G197" i="99"/>
  <c r="G196" i="99"/>
  <c r="G195" i="99"/>
  <c r="G194" i="99"/>
  <c r="G193" i="99"/>
  <c r="G192" i="99"/>
  <c r="G191" i="99"/>
  <c r="G190" i="99"/>
  <c r="G189" i="99"/>
  <c r="G188" i="99"/>
  <c r="G187" i="99"/>
  <c r="G186" i="99"/>
  <c r="G185" i="99"/>
  <c r="G184" i="99"/>
  <c r="G183" i="99"/>
  <c r="G182" i="99"/>
  <c r="G181" i="99"/>
  <c r="G180" i="99"/>
  <c r="G179" i="99"/>
  <c r="G178" i="99"/>
  <c r="G177" i="99"/>
  <c r="G176" i="99"/>
  <c r="G175" i="99"/>
  <c r="G174" i="99"/>
  <c r="G173" i="99"/>
  <c r="G172" i="99"/>
  <c r="G171" i="99"/>
  <c r="G170" i="99"/>
  <c r="G169" i="99"/>
  <c r="G168" i="99"/>
  <c r="G167" i="99"/>
  <c r="G166" i="99"/>
  <c r="G165" i="99"/>
  <c r="G164" i="99"/>
  <c r="G163" i="99"/>
  <c r="G162" i="99"/>
  <c r="G161" i="99"/>
  <c r="G160" i="99"/>
  <c r="G159" i="99"/>
  <c r="G158" i="99"/>
  <c r="G157" i="99"/>
  <c r="G156" i="99"/>
  <c r="G155" i="99"/>
  <c r="G154" i="99"/>
  <c r="G153" i="99"/>
  <c r="G152" i="99"/>
  <c r="G151" i="99"/>
  <c r="G150" i="99"/>
  <c r="G149" i="99"/>
  <c r="G148" i="99"/>
  <c r="G147" i="99"/>
  <c r="G146" i="99"/>
  <c r="G145" i="99"/>
  <c r="G144" i="99"/>
  <c r="G143" i="99"/>
  <c r="G142" i="99"/>
  <c r="G141" i="99"/>
  <c r="G140" i="99"/>
  <c r="G139" i="99"/>
  <c r="G138" i="99"/>
  <c r="G137" i="99"/>
  <c r="G136" i="99"/>
  <c r="G135" i="99"/>
  <c r="G134" i="99"/>
  <c r="G133" i="99"/>
  <c r="G132" i="99"/>
  <c r="G131" i="99"/>
  <c r="G130" i="99"/>
  <c r="G129" i="99"/>
  <c r="G128" i="99"/>
  <c r="G127" i="99"/>
  <c r="G126" i="99"/>
  <c r="G125" i="99"/>
  <c r="G124" i="99"/>
  <c r="G123" i="99"/>
  <c r="G122" i="99"/>
  <c r="G121" i="99"/>
  <c r="G120" i="99"/>
  <c r="G119" i="99"/>
  <c r="G118" i="99"/>
  <c r="G117" i="99"/>
  <c r="G116" i="99"/>
  <c r="G113" i="99"/>
  <c r="G112" i="99"/>
  <c r="G111" i="99"/>
  <c r="G110" i="99"/>
  <c r="G109" i="99"/>
  <c r="G106" i="99"/>
  <c r="G105" i="99"/>
  <c r="G104" i="99"/>
  <c r="G103" i="99"/>
  <c r="G102" i="99"/>
  <c r="G101" i="99"/>
  <c r="G100" i="99"/>
  <c r="G99" i="99"/>
  <c r="G98" i="99"/>
  <c r="G97" i="99"/>
  <c r="G96" i="99"/>
  <c r="G95" i="99"/>
  <c r="G94" i="99"/>
  <c r="G93" i="99"/>
  <c r="G92" i="99"/>
  <c r="G91" i="99"/>
  <c r="G90" i="99"/>
  <c r="G89" i="99"/>
  <c r="G88" i="99"/>
  <c r="G87" i="99"/>
  <c r="G86" i="99"/>
  <c r="G85" i="99"/>
  <c r="G84" i="99"/>
  <c r="G83" i="99"/>
  <c r="G82" i="99"/>
  <c r="G81" i="99"/>
  <c r="G80" i="99"/>
  <c r="G79" i="99"/>
  <c r="G78" i="99"/>
  <c r="G77" i="99"/>
  <c r="G76" i="99"/>
  <c r="G75" i="99"/>
  <c r="G74" i="99"/>
  <c r="G73" i="99"/>
  <c r="G72" i="99"/>
  <c r="G71" i="99"/>
  <c r="G70" i="99"/>
  <c r="G69" i="99"/>
  <c r="G68" i="99"/>
  <c r="G67" i="99"/>
  <c r="G66" i="99"/>
  <c r="G65" i="99"/>
  <c r="G64" i="99"/>
  <c r="G63" i="99"/>
  <c r="G62" i="99"/>
  <c r="G61" i="99"/>
  <c r="G60" i="99"/>
  <c r="G59" i="99"/>
  <c r="G58" i="99"/>
  <c r="G57" i="99"/>
  <c r="G56" i="99"/>
  <c r="G55" i="99"/>
  <c r="G54" i="99"/>
  <c r="G53" i="99"/>
  <c r="G52" i="99"/>
  <c r="G51" i="99"/>
  <c r="G50" i="99"/>
  <c r="G49" i="99"/>
  <c r="G48" i="99"/>
  <c r="G47" i="99"/>
  <c r="G46" i="99"/>
  <c r="G45" i="99"/>
  <c r="G44" i="99"/>
  <c r="G43" i="99"/>
  <c r="G42" i="99"/>
  <c r="G41" i="99"/>
  <c r="G40" i="99"/>
  <c r="G39" i="99"/>
  <c r="G38" i="99"/>
  <c r="G37" i="99"/>
  <c r="G36" i="99"/>
  <c r="G35" i="99"/>
  <c r="G34" i="99"/>
  <c r="G33" i="99"/>
  <c r="G32" i="99"/>
  <c r="G31" i="99"/>
  <c r="G30" i="99"/>
  <c r="G29" i="99"/>
  <c r="G28" i="99"/>
  <c r="G27" i="99"/>
  <c r="G26" i="99"/>
  <c r="G25" i="99"/>
  <c r="G24" i="99"/>
  <c r="G23" i="99"/>
  <c r="G22" i="99"/>
  <c r="G21" i="99"/>
  <c r="G20" i="99"/>
  <c r="G19" i="99"/>
  <c r="G18" i="99"/>
  <c r="G17" i="99"/>
  <c r="G16" i="99"/>
  <c r="G15" i="99"/>
  <c r="G14" i="99"/>
  <c r="G13" i="99"/>
  <c r="G12" i="99"/>
  <c r="C7" i="99"/>
  <c r="B7" i="99"/>
  <c r="E406" i="99" l="1"/>
  <c r="G7" i="99" s="1"/>
  <c r="D406" i="99"/>
  <c r="D408" i="99"/>
  <c r="E407" i="99"/>
  <c r="E408" i="99" l="1"/>
</calcChain>
</file>

<file path=xl/sharedStrings.xml><?xml version="1.0" encoding="utf-8"?>
<sst xmlns="http://schemas.openxmlformats.org/spreadsheetml/2006/main" count="460" uniqueCount="273">
  <si>
    <t>Projet :</t>
  </si>
  <si>
    <t>MOA :</t>
  </si>
  <si>
    <t xml:space="preserve">Date : </t>
  </si>
  <si>
    <t>Entreprise :</t>
  </si>
  <si>
    <t>Total tranche ferme (€HT) :</t>
  </si>
  <si>
    <t>§ CCTP</t>
  </si>
  <si>
    <t xml:space="preserve">DÉSIGNATION DES OUVRAGES </t>
  </si>
  <si>
    <t>U</t>
  </si>
  <si>
    <t>Quantité</t>
  </si>
  <si>
    <t>P.U. (€HT)</t>
  </si>
  <si>
    <t>Total (€HT)</t>
  </si>
  <si>
    <t>TVA :</t>
  </si>
  <si>
    <t>3.</t>
  </si>
  <si>
    <t>DESCRIPTIF DES OUVRAGES</t>
  </si>
  <si>
    <t>Selon CCTP</t>
  </si>
  <si>
    <t>3.1.</t>
  </si>
  <si>
    <t>Dossier d’études EXE</t>
  </si>
  <si>
    <t>3.1.1.</t>
  </si>
  <si>
    <t>Etudes EXE</t>
  </si>
  <si>
    <t>Localisation : ensemble du périmètre de travaux.</t>
  </si>
  <si>
    <t>3.1.2.</t>
  </si>
  <si>
    <t>P.P.S.P.S</t>
  </si>
  <si>
    <t>3.1.3.</t>
  </si>
  <si>
    <t>DOE/DIUO</t>
  </si>
  <si>
    <t>3.2.</t>
  </si>
  <si>
    <t>Essai et mise en service - Formations</t>
  </si>
  <si>
    <t>3.2.1.</t>
  </si>
  <si>
    <t>Autocontrôle</t>
  </si>
  <si>
    <t>3.2.2.</t>
  </si>
  <si>
    <t>Essais et mise en service</t>
  </si>
  <si>
    <t>3.2.3.</t>
  </si>
  <si>
    <t>Formation du personnel</t>
  </si>
  <si>
    <t>3.3.</t>
  </si>
  <si>
    <t>Contraintes d’occupation et planning de travaux</t>
  </si>
  <si>
    <t>3.4.</t>
  </si>
  <si>
    <t>Nettoyage de chantier</t>
  </si>
  <si>
    <t>3.5.</t>
  </si>
  <si>
    <t>Gestion des déchets</t>
  </si>
  <si>
    <t>3.6.</t>
  </si>
  <si>
    <t>Gestion des dépenses communes de chantier gérée par le compte prorata</t>
  </si>
  <si>
    <t>3.7.</t>
  </si>
  <si>
    <t>Présence d’amiante</t>
  </si>
  <si>
    <t>3.8.</t>
  </si>
  <si>
    <t>Contraintes des installations existantes</t>
  </si>
  <si>
    <t>3.8.1.</t>
  </si>
  <si>
    <t>Repérage et identification des réseaux existants</t>
  </si>
  <si>
    <t>3.8.2.</t>
  </si>
  <si>
    <t>Continuité de service</t>
  </si>
  <si>
    <t>3.8.3.</t>
  </si>
  <si>
    <t>Dépose/Démontage</t>
  </si>
  <si>
    <t>3.8.4.</t>
  </si>
  <si>
    <t>Dépose et repose des faux plafonds</t>
  </si>
  <si>
    <t>Localisation : Périmètre d’intervention impactant les faux-plafonds _x000D_</t>
  </si>
  <si>
    <t>3.8.5.</t>
  </si>
  <si>
    <t>Dépose et repose installations CFO/CFA</t>
  </si>
  <si>
    <t>3.9.</t>
  </si>
  <si>
    <t>Installations de chantier</t>
  </si>
  <si>
    <t>3.9.1.</t>
  </si>
  <si>
    <t>Consignation des installations électriques</t>
  </si>
  <si>
    <t>3.9.2.</t>
  </si>
  <si>
    <t>Coffrets de chantier</t>
  </si>
  <si>
    <t>3.9.3.</t>
  </si>
  <si>
    <t>Eclairage de chantier</t>
  </si>
  <si>
    <t>3.10.</t>
  </si>
  <si>
    <t>Moyen de levages et d’accès</t>
  </si>
  <si>
    <t>Localisation : Périmètre d’intervention</t>
  </si>
  <si>
    <t>3.11.</t>
  </si>
  <si>
    <t>Travaux préparatoires</t>
  </si>
  <si>
    <t>3.11.1.</t>
  </si>
  <si>
    <t>Travaux de dépose/purge radiateurs électriques et équipements</t>
  </si>
  <si>
    <t>Localisation (plans existant)_x000D_</t>
  </si>
  <si>
    <t>3.11.2.</t>
  </si>
  <si>
    <t>Travaux de dépose/repose</t>
  </si>
  <si>
    <t>3.12.</t>
  </si>
  <si>
    <t>Travaux de mise en indépendance électrique du bâtiment A et du bâtiment D</t>
  </si>
  <si>
    <t>3.13.</t>
  </si>
  <si>
    <t>Reprise du coffret électronique du portail d’entrée</t>
  </si>
  <si>
    <t>3.13.1.</t>
  </si>
  <si>
    <t>BFT ARES</t>
  </si>
  <si>
    <t>3.14.</t>
  </si>
  <si>
    <t>Travaux d’aménagements intérieurs</t>
  </si>
  <si>
    <t>3.14.1.</t>
  </si>
  <si>
    <t>Aménagement 01 – C005A-C005B – RDC Bâtiment C</t>
  </si>
  <si>
    <t>3.14.1.1.</t>
  </si>
  <si>
    <t>Commandes_x000D_</t>
  </si>
  <si>
    <t>3.14.1.2.</t>
  </si>
  <si>
    <t>Prises de courant et Blocs de Prises de courant 4x16A+T + 2RJ45</t>
  </si>
  <si>
    <t>3.14.2.</t>
  </si>
  <si>
    <t>Aménagement 02 – Grande salle de réunion – B003bis B003 - RDC Bâtiment B</t>
  </si>
  <si>
    <t>3.14.3.</t>
  </si>
  <si>
    <t>3.14.3.1.</t>
  </si>
  <si>
    <t>Luminaires : Type 1 – Réglette LED en applique</t>
  </si>
  <si>
    <t>3.14.3.2.</t>
  </si>
  <si>
    <t>3.14.4.</t>
  </si>
  <si>
    <t>Aménagement 04 – Espace Convivialité -  RDC Bâtiment B</t>
  </si>
  <si>
    <t>3.14.4.1.</t>
  </si>
  <si>
    <t>3.14.4.2.</t>
  </si>
  <si>
    <t>Luminaires : Type 2 – Réglette LED en applique</t>
  </si>
  <si>
    <t>3.14.4.3.</t>
  </si>
  <si>
    <t>Luminaires : Type 3 – Suspentes LED_x000D_</t>
  </si>
  <si>
    <t>3.14.4.4.</t>
  </si>
  <si>
    <t>Alimentations spécifiques 230V</t>
  </si>
  <si>
    <t>3.14.4.5.</t>
  </si>
  <si>
    <t>Déplacement déclencheur manuel</t>
  </si>
  <si>
    <t>3.14.5.</t>
  </si>
  <si>
    <t>Aménagement 05 – Terrasse -  RDC Bâtiment B</t>
  </si>
  <si>
    <t>3.14.5.1.</t>
  </si>
  <si>
    <t>Prolongement CFO-CFA</t>
  </si>
  <si>
    <t>3.14.5.2.</t>
  </si>
  <si>
    <t>Type 4 – Hublot Led extérieur</t>
  </si>
  <si>
    <t>3.14.5.3.</t>
  </si>
  <si>
    <t>Prise 16A+T étanche</t>
  </si>
  <si>
    <t>3.14.7.</t>
  </si>
  <si>
    <t>Aménagement 08 – Prévi – C106A/C106B – R+1 Bâtiment C</t>
  </si>
  <si>
    <t>3.14.7.1.</t>
  </si>
  <si>
    <t>Réutilisation des potelets électriques.</t>
  </si>
  <si>
    <t>Création des goulottes électriques de prises murales</t>
  </si>
  <si>
    <t>3.14.7.2.</t>
  </si>
  <si>
    <t>Prolongement CFO</t>
  </si>
  <si>
    <t>3.14.7.3.</t>
  </si>
  <si>
    <t>Prolongement CFA</t>
  </si>
  <si>
    <t>3.14.9.</t>
  </si>
  <si>
    <t>Aménagement 10 – Cuisine – C103 – R+1 Bâtiment C</t>
  </si>
  <si>
    <t>3.14.9.1.</t>
  </si>
  <si>
    <t>Déplacement de deux interrupteurs</t>
  </si>
  <si>
    <t>Aménagement 11 – Tisanerie – Support Info – B104 – R+1 Bâtiment B</t>
  </si>
  <si>
    <t>3.14.10.1.</t>
  </si>
  <si>
    <t>3.14.10.2.</t>
  </si>
  <si>
    <t>Colonne de prises</t>
  </si>
  <si>
    <t>Aménagement 11 – Boîte isolée  – R+1 Bâtiment B</t>
  </si>
  <si>
    <t>3.14.11.1.</t>
  </si>
  <si>
    <t>Ajout de prises</t>
  </si>
  <si>
    <t>Aménagement 13 – Coworking – R+1 Bâtiment B</t>
  </si>
  <si>
    <t>3.14.12.1.</t>
  </si>
  <si>
    <t>Dépose des prises et interrupteurs + Réadaptation des commandes d’éclairages</t>
  </si>
  <si>
    <t>3.14.12.2.</t>
  </si>
  <si>
    <t>3.14.12.3.</t>
  </si>
  <si>
    <t>Type 5 – Lampe sur pied</t>
  </si>
  <si>
    <t>Aménagement 14 – Formation Réunion B201 B202A – R+2 Bâtiment B</t>
  </si>
  <si>
    <t>3.14.13.1.</t>
  </si>
  <si>
    <t>Alimentation des centres de table</t>
  </si>
  <si>
    <t>3.14.13.2.</t>
  </si>
  <si>
    <t>Dépose de la goulotte murale</t>
  </si>
  <si>
    <t>3.14.13.3.</t>
  </si>
  <si>
    <t>Installation prise en plafond</t>
  </si>
  <si>
    <t>Aménagement 14 – Formation Réunion WC Pallier – R+2 Bâtiment B</t>
  </si>
  <si>
    <t>3.14.14.1.</t>
  </si>
  <si>
    <t>Dépose</t>
  </si>
  <si>
    <t>Installation d’un luminaire + commande</t>
  </si>
  <si>
    <t>C101</t>
  </si>
  <si>
    <t>3.15.</t>
  </si>
  <si>
    <t>Courants forts</t>
  </si>
  <si>
    <t>3.15.1.</t>
  </si>
  <si>
    <t>Mises à la terre</t>
  </si>
  <si>
    <t>3.15.1.1.</t>
  </si>
  <si>
    <t>Circuit de terre</t>
  </si>
  <si>
    <t>Localisation : Terre existante</t>
  </si>
  <si>
    <t>3.15.1.2.</t>
  </si>
  <si>
    <t>Liaisons équipotentielles</t>
  </si>
  <si>
    <t>Localisation : canalisations métalliques, éléments métalliques de construction, masses métalliques des appareils électriques, huisseries métalliques, etc.</t>
  </si>
  <si>
    <t>3.15.2.</t>
  </si>
  <si>
    <t>Distribution</t>
  </si>
  <si>
    <t>3.15.2.1.</t>
  </si>
  <si>
    <t>Chemins de câbles</t>
  </si>
  <si>
    <t>Localisation : en plafond et faux-plafond</t>
  </si>
  <si>
    <t>3.15.2.2.</t>
  </si>
  <si>
    <t>Goulottes PVC anti-flamme</t>
  </si>
  <si>
    <t>Localisation : en apparent</t>
  </si>
  <si>
    <t>3.15.2.3.</t>
  </si>
  <si>
    <t>Localisation : suivant tableau de localisation _x000D_</t>
  </si>
  <si>
    <t>3.15.2.4.</t>
  </si>
  <si>
    <t>Alimentations spécifiques 400V</t>
  </si>
  <si>
    <t>Localisation : suivant tableau de localisation</t>
  </si>
  <si>
    <t>3.15.3.</t>
  </si>
  <si>
    <t>Appareillages</t>
  </si>
  <si>
    <t>3.15.3.1.</t>
  </si>
  <si>
    <t>3.15.4.</t>
  </si>
  <si>
    <t>Sécurité Incendie</t>
  </si>
  <si>
    <t>3.15.4.1.</t>
  </si>
  <si>
    <t>Blocs Autonome Eclairage Sécurité (BAES) – à chiffrer à l’unité</t>
  </si>
  <si>
    <t>Localisation : à chiffrer à l’unité en remplacement de l’existant si défaillant ou manquant</t>
  </si>
  <si>
    <t>3.15.4.2.</t>
  </si>
  <si>
    <t>Dépose Blocs Autonome Eclairage Sécurité (BAES) – adaptation à l’isolation du bâtiment A</t>
  </si>
  <si>
    <t>3.15.4.3.</t>
  </si>
  <si>
    <t>Extincteurs CO2 3kg</t>
  </si>
  <si>
    <t>Localisation : proche des tableaux électriques créés ou modifiés</t>
  </si>
  <si>
    <t>3.15.5.</t>
  </si>
  <si>
    <t>Schémas armoire électrique</t>
  </si>
  <si>
    <t>Localisation : AGBT et tous les TD_x000D_</t>
  </si>
  <si>
    <t>3.15.6.</t>
  </si>
  <si>
    <t>Rééquilibrage des phases</t>
  </si>
  <si>
    <t>3.15.7.</t>
  </si>
  <si>
    <t>Consuel</t>
  </si>
  <si>
    <t>Localisation : périmètre des travaux</t>
  </si>
  <si>
    <t>3.15.8.</t>
  </si>
  <si>
    <t>Plan d’évacuation</t>
  </si>
  <si>
    <t>3.16.</t>
  </si>
  <si>
    <t>Courants faibles</t>
  </si>
  <si>
    <t>3.16.1.</t>
  </si>
  <si>
    <t>SSI de catégorie A</t>
  </si>
  <si>
    <t>3.16.1.1.</t>
  </si>
  <si>
    <t>Dépose des Installations</t>
  </si>
  <si>
    <t>3.16.1.2.</t>
  </si>
  <si>
    <t>Matériel Central</t>
  </si>
  <si>
    <t>3.16.1.3.</t>
  </si>
  <si>
    <t>Tableau répétiteur d’exploitation</t>
  </si>
  <si>
    <t>3.16.1.4.</t>
  </si>
  <si>
    <t>Déclencheur Manuelle (DM)</t>
  </si>
  <si>
    <t>3.16.1.5.</t>
  </si>
  <si>
    <t>Détection Automatique d’Incendie (DAI)</t>
  </si>
  <si>
    <t>3.16.1.6.</t>
  </si>
  <si>
    <t>Diffuseurs sonores d’alarme feu</t>
  </si>
  <si>
    <t>3.16.1.7.</t>
  </si>
  <si>
    <t>Diffuseurs visuels d’alarme feu</t>
  </si>
  <si>
    <t>3.16.1.8.</t>
  </si>
  <si>
    <t>Fonction de mise en sécurité_x000D_</t>
  </si>
  <si>
    <t>3.16.1.8.1.</t>
  </si>
  <si>
    <t>Zone d’alarme_x000D_</t>
  </si>
  <si>
    <t>3.16.1.8.2.</t>
  </si>
  <si>
    <t>Zone de compartimentage_x000D_</t>
  </si>
  <si>
    <t>3.16.1.8.3.</t>
  </si>
  <si>
    <t>Zone de désenfumage _x000D_</t>
  </si>
  <si>
    <t>3.16.1.9.</t>
  </si>
  <si>
    <t>Canalisations_x000D_</t>
  </si>
  <si>
    <t>3.16.1.9.1.</t>
  </si>
  <si>
    <t>Gaine ICT de 20_x000D_</t>
  </si>
  <si>
    <t>3.16.1.9.2.</t>
  </si>
  <si>
    <t>Tube IRL de 40_x000D_</t>
  </si>
  <si>
    <t>3.16.1.9.3.</t>
  </si>
  <si>
    <t>Câble Fil-alarme 1 paire – câbles existants partiellement réutilisables_x000D_</t>
  </si>
  <si>
    <t>3.16.1.9.4.</t>
  </si>
  <si>
    <t>Câble CR1 2x1.5– câbles existants à remplacer_x000D_</t>
  </si>
  <si>
    <t>3.16.1.9.5.</t>
  </si>
  <si>
    <t>Câble R2V 2x1.5 – câbles existants partiellement réutilisables_x000D_</t>
  </si>
  <si>
    <t>3.16.1.10.</t>
  </si>
  <si>
    <t>Références_x000D_</t>
  </si>
  <si>
    <t>3.16.2.</t>
  </si>
  <si>
    <t>Contrôle d’accès – Vidéophonie IP</t>
  </si>
  <si>
    <t>3.16.2.1.</t>
  </si>
  <si>
    <t>Dépose de l’existant</t>
  </si>
  <si>
    <t>3.16.2.2.</t>
  </si>
  <si>
    <t>Composants principaux</t>
  </si>
  <si>
    <t>Localisation :</t>
  </si>
  <si>
    <t>3.16.2.3.</t>
  </si>
  <si>
    <t>Interfaces avec les équipements de verrouillage</t>
  </si>
  <si>
    <t>3.16.2.4.</t>
  </si>
  <si>
    <t>Alimentation – Réseau – Secours</t>
  </si>
  <si>
    <t>3.16.2.5.</t>
  </si>
  <si>
    <t>Interfaces avec le SSI</t>
  </si>
  <si>
    <t>3.16.2.6.</t>
  </si>
  <si>
    <t>Supervision et paramétrage</t>
  </si>
  <si>
    <t>3.16.2.7.</t>
  </si>
  <si>
    <t>Tests, documentation, formation</t>
  </si>
  <si>
    <t xml:space="preserve">REHABILITATION ENERGETIQUE DU BÂTIMENT DE METEO FRANCE </t>
  </si>
  <si>
    <t xml:space="preserve">METEO FRANCE </t>
  </si>
  <si>
    <t>Ens</t>
  </si>
  <si>
    <t>PM</t>
  </si>
  <si>
    <t>Sous compteur bâtiment A</t>
  </si>
  <si>
    <t>Sous compteur bâtiment D</t>
  </si>
  <si>
    <t>Remplacement Coffret portail par un plus puissant plus câblage avec accessoire</t>
  </si>
  <si>
    <t xml:space="preserve">Tranché pour passage du nouveau câble d'alimentation </t>
  </si>
  <si>
    <t>Aménagement 03 – Ménage Nettoyage Matériel -  RDC Bâtiment B</t>
  </si>
  <si>
    <t xml:space="preserve">Prises de courant et Blocs de Prises de courant 16A+T </t>
  </si>
  <si>
    <t>3.14.10</t>
  </si>
  <si>
    <t>3.14.11</t>
  </si>
  <si>
    <t>3.14.12</t>
  </si>
  <si>
    <t>3.14.13</t>
  </si>
  <si>
    <t>3.14.14</t>
  </si>
  <si>
    <t>3.14.15</t>
  </si>
  <si>
    <t>Type 5 – Backlit de chez Airis LED</t>
  </si>
  <si>
    <t>Coupures d’urgence générale</t>
  </si>
  <si>
    <t>Coupures d’urgence ventilation</t>
  </si>
  <si>
    <t>Indicateur d'action (IA)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</si>
</sst>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(* #,##0.00_);_(* \(#,##0.00\);_(* &quot;-&quot;??_);_(@_)"/>
    <numFmt numFmtId="166" formatCode="_(&quot;€&quot;* #,##0.00_);_(&quot;€&quot;* \(#,##0.00\);_(&quot;€&quot;* &quot;-&quot;??_);_(@_)"/>
    <numFmt numFmtId="167" formatCode="_-* #,##0.00\ [$€-1]_-;\-* #,##0.00\ [$€-1]_-;_-* &quot;-&quot;??\ [$€-1]_-"/>
    <numFmt numFmtId="168" formatCode="_*#,##0.00\ \k\W"/>
    <numFmt numFmtId="169" formatCode="_-* #,##0.0\ _€_-;\-* #,##0.0\ _€_-;_-* &quot;-&quot;??\ _€_-;_-@_-"/>
    <numFmt numFmtId="170" formatCode="_*#,##0\ \W"/>
    <numFmt numFmtId="171" formatCode="_-* #,##0.00\ _F_-;\-* #,##0.00\ _F_-;_-* &quot;-&quot;??\ _F_-;_-@_-"/>
    <numFmt numFmtId="172" formatCode="0&quot; F&quot;;\ \-0&quot; F&quot;"/>
    <numFmt numFmtId="173" formatCode="_-* #,##0.00\ &quot;F&quot;_-;\-* #,##0.00\ &quot;F&quot;_-;_-* &quot;-&quot;??\ &quot;F&quot;_-;_-@_-"/>
    <numFmt numFmtId="174" formatCode="0.000"/>
    <numFmt numFmtId="175" formatCode="#\ ##0.00"/>
    <numFmt numFmtId="176" formatCode="#,##0.000"/>
    <numFmt numFmtId="177" formatCode="_ &quot;kr&quot;\ * #,##0_ ;_ &quot;kr&quot;\ * \-#,##0_ ;_ &quot;kr&quot;\ * &quot;-&quot;_ ;_ @_ "/>
    <numFmt numFmtId="178" formatCode="_ * #,##0_ ;_ * \-#,##0_ ;_ * &quot;-&quot;_ ;_ @_ "/>
    <numFmt numFmtId="179" formatCode="0.0%"/>
  </numFmts>
  <fonts count="71">
    <font>
      <sz val="11"/>
      <color theme="1"/>
      <name val="PT Sans"/>
      <family val="2"/>
      <scheme val="minor"/>
    </font>
    <font>
      <sz val="11"/>
      <color theme="1"/>
      <name val="PT Sans"/>
      <family val="2"/>
      <scheme val="minor"/>
    </font>
    <font>
      <b/>
      <sz val="11"/>
      <color theme="1"/>
      <name val="PT Sans"/>
      <family val="2"/>
      <scheme val="minor"/>
    </font>
    <font>
      <sz val="10"/>
      <color theme="1"/>
      <name val="Tahoma"/>
      <family val="2"/>
    </font>
    <font>
      <b/>
      <sz val="18"/>
      <color theme="3"/>
      <name val="Exo"/>
      <family val="2"/>
      <scheme val="major"/>
    </font>
    <font>
      <b/>
      <sz val="15"/>
      <color theme="3"/>
      <name val="PT Sans"/>
      <family val="2"/>
      <scheme val="minor"/>
    </font>
    <font>
      <b/>
      <sz val="13"/>
      <color theme="3"/>
      <name val="PT Sans"/>
      <family val="2"/>
      <scheme val="minor"/>
    </font>
    <font>
      <b/>
      <sz val="11"/>
      <color theme="3"/>
      <name val="PT Sans"/>
      <family val="2"/>
      <scheme val="minor"/>
    </font>
    <font>
      <sz val="11"/>
      <color rgb="FF3F3F76"/>
      <name val="PT Sans"/>
      <family val="2"/>
      <scheme val="minor"/>
    </font>
    <font>
      <b/>
      <sz val="11"/>
      <color rgb="FFFA7D00"/>
      <name val="PT Sans"/>
      <family val="2"/>
      <scheme val="minor"/>
    </font>
    <font>
      <sz val="11"/>
      <color rgb="FFFA7D00"/>
      <name val="PT Sans"/>
      <family val="2"/>
      <scheme val="minor"/>
    </font>
    <font>
      <sz val="11"/>
      <color rgb="FFFF0000"/>
      <name val="PT Sans"/>
      <family val="2"/>
      <scheme val="minor"/>
    </font>
    <font>
      <sz val="11"/>
      <color theme="0"/>
      <name val="PT Sans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sz val="9"/>
      <name val="Arial"/>
      <family val="2"/>
    </font>
    <font>
      <u/>
      <sz val="5.5"/>
      <color theme="10"/>
      <name val="Tahoma"/>
      <family val="2"/>
    </font>
    <font>
      <sz val="10"/>
      <name val="Verdana"/>
      <family val="2"/>
    </font>
    <font>
      <u/>
      <sz val="11"/>
      <color theme="10"/>
      <name val="PT Sans"/>
      <family val="2"/>
      <scheme val="minor"/>
    </font>
    <font>
      <b/>
      <sz val="10"/>
      <name val="Arial"/>
      <family val="2"/>
    </font>
    <font>
      <i/>
      <sz val="9"/>
      <name val="Arial"/>
      <family val="2"/>
    </font>
    <font>
      <u/>
      <sz val="9.35"/>
      <color theme="10"/>
      <name val="Calibri"/>
      <family val="2"/>
    </font>
    <font>
      <u/>
      <sz val="11"/>
      <color theme="10"/>
      <name val="Calibri"/>
      <family val="2"/>
    </font>
    <font>
      <b/>
      <sz val="12"/>
      <name val="MS Sans Serif"/>
      <family val="2"/>
    </font>
    <font>
      <b/>
      <sz val="10"/>
      <color indexed="9"/>
      <name val="Arial"/>
      <family val="2"/>
    </font>
    <font>
      <b/>
      <sz val="12"/>
      <name val="Arial"/>
      <family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1"/>
      <name val="Arial"/>
      <family val="2"/>
    </font>
    <font>
      <sz val="10"/>
      <color indexed="12"/>
      <name val="Arial"/>
      <family val="2"/>
    </font>
    <font>
      <sz val="10"/>
      <color indexed="5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i/>
      <sz val="10"/>
      <color indexed="61"/>
      <name val="Arial"/>
      <family val="2"/>
    </font>
    <font>
      <b/>
      <sz val="10"/>
      <color indexed="33"/>
      <name val="Helv"/>
    </font>
    <font>
      <sz val="10"/>
      <color indexed="57"/>
      <name val="Arial"/>
      <family val="2"/>
    </font>
    <font>
      <i/>
      <sz val="10"/>
      <name val="MS Sans Serif"/>
      <family val="2"/>
    </font>
    <font>
      <sz val="10"/>
      <color indexed="25"/>
      <name val="Arial"/>
      <family val="2"/>
    </font>
    <font>
      <b/>
      <sz val="10"/>
      <color indexed="46"/>
      <name val="Arial"/>
      <family val="2"/>
    </font>
    <font>
      <sz val="10"/>
      <name val="MS Sans Serif"/>
      <family val="2"/>
    </font>
    <font>
      <sz val="5"/>
      <name val="Arial"/>
      <family val="2"/>
    </font>
    <font>
      <b/>
      <sz val="10"/>
      <name val="MS Sans Serif"/>
      <family val="2"/>
    </font>
    <font>
      <u/>
      <sz val="12"/>
      <name val="Arial"/>
      <family val="2"/>
    </font>
    <font>
      <i/>
      <u/>
      <sz val="10"/>
      <name val="Arial"/>
      <family val="2"/>
    </font>
    <font>
      <b/>
      <sz val="10"/>
      <color indexed="8"/>
      <name val="Helv"/>
    </font>
    <font>
      <b/>
      <sz val="10"/>
      <color indexed="13"/>
      <name val="Arial"/>
      <family val="2"/>
    </font>
    <font>
      <b/>
      <sz val="10"/>
      <color indexed="15"/>
      <name val="Arial"/>
      <family val="2"/>
    </font>
    <font>
      <b/>
      <sz val="10"/>
      <color indexed="11"/>
      <name val="Arial"/>
      <family val="2"/>
    </font>
    <font>
      <b/>
      <sz val="11"/>
      <name val="Times New Roman"/>
      <family val="1"/>
    </font>
    <font>
      <sz val="11"/>
      <name val="Arial"/>
      <family val="2"/>
    </font>
    <font>
      <b/>
      <i/>
      <u/>
      <sz val="10"/>
      <name val="Arial"/>
      <family val="2"/>
    </font>
    <font>
      <b/>
      <u/>
      <sz val="12"/>
      <name val="Times New Roman"/>
      <family val="1"/>
    </font>
    <font>
      <sz val="9"/>
      <name val="Courier New"/>
      <family val="3"/>
    </font>
    <font>
      <b/>
      <sz val="11"/>
      <color indexed="9"/>
      <name val="Arial"/>
      <family val="2"/>
    </font>
    <font>
      <b/>
      <sz val="10"/>
      <color indexed="10"/>
      <name val="Tahoma"/>
      <family val="2"/>
    </font>
    <font>
      <b/>
      <sz val="12"/>
      <color indexed="9"/>
      <name val="Arial"/>
      <family val="2"/>
    </font>
    <font>
      <b/>
      <sz val="10"/>
      <color indexed="9"/>
      <name val="Tahoma"/>
      <family val="2"/>
    </font>
    <font>
      <b/>
      <sz val="13"/>
      <color indexed="9"/>
      <name val="Tahoma"/>
      <family val="2"/>
    </font>
    <font>
      <b/>
      <sz val="10"/>
      <color indexed="60"/>
      <name val="Arial"/>
      <family val="2"/>
    </font>
    <font>
      <sz val="10"/>
      <color indexed="60"/>
      <name val="Tahoma"/>
      <family val="2"/>
    </font>
    <font>
      <b/>
      <sz val="10"/>
      <color indexed="16"/>
      <name val="Arial"/>
      <family val="2"/>
    </font>
    <font>
      <b/>
      <sz val="11"/>
      <color indexed="16"/>
      <name val="Arial"/>
      <family val="2"/>
    </font>
    <font>
      <b/>
      <sz val="10"/>
      <color theme="1"/>
      <name val="PT Sans"/>
      <family val="2"/>
    </font>
    <font>
      <sz val="10"/>
      <color theme="1"/>
      <name val="PT Sans"/>
      <family val="2"/>
    </font>
    <font>
      <sz val="9"/>
      <color theme="1"/>
      <name val="PT Sans"/>
      <family val="2"/>
    </font>
    <font>
      <i/>
      <sz val="9"/>
      <color theme="1"/>
      <name val="PT Sans"/>
      <family val="2"/>
    </font>
  </fonts>
  <fills count="5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14"/>
        <bgColor indexed="8"/>
      </patternFill>
    </fill>
    <fill>
      <patternFill patternType="solid">
        <fgColor indexed="60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11"/>
        <bgColor indexed="64"/>
      </patternFill>
    </fill>
    <fill>
      <patternFill patternType="lightUp"/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9"/>
      </patternFill>
    </fill>
    <fill>
      <patternFill patternType="solid">
        <fgColor indexed="21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60"/>
        <bgColor indexed="22"/>
      </patternFill>
    </fill>
    <fill>
      <patternFill patternType="solid">
        <fgColor indexed="51"/>
        <bgColor indexed="22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1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thin">
        <color indexed="64"/>
      </left>
      <right style="thin">
        <color indexed="64"/>
      </right>
      <top style="dotted">
        <color indexed="51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dotted">
        <color indexed="46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35">
    <xf numFmtId="0" fontId="0" fillId="0" borderId="0"/>
    <xf numFmtId="0" fontId="3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3" fillId="0" borderId="0"/>
    <xf numFmtId="167" fontId="12" fillId="7" borderId="0" applyNumberFormat="0" applyBorder="0" applyAlignment="0" applyProtection="0"/>
    <xf numFmtId="0" fontId="13" fillId="0" borderId="0"/>
    <xf numFmtId="167" fontId="13" fillId="0" borderId="0"/>
    <xf numFmtId="167" fontId="1" fillId="11" borderId="0" applyNumberFormat="0" applyBorder="0" applyAlignment="0" applyProtection="0"/>
    <xf numFmtId="167" fontId="1" fillId="8" borderId="0" applyNumberFormat="0" applyBorder="0" applyAlignment="0" applyProtection="0"/>
    <xf numFmtId="167" fontId="1" fillId="12" borderId="0" applyNumberFormat="0" applyBorder="0" applyAlignment="0" applyProtection="0"/>
    <xf numFmtId="167" fontId="1" fillId="15" borderId="0" applyNumberFormat="0" applyBorder="0" applyAlignment="0" applyProtection="0"/>
    <xf numFmtId="167" fontId="1" fillId="18" borderId="0" applyNumberFormat="0" applyBorder="0" applyAlignment="0" applyProtection="0"/>
    <xf numFmtId="167" fontId="1" fillId="21" borderId="0" applyNumberFormat="0" applyBorder="0" applyAlignment="0" applyProtection="0"/>
    <xf numFmtId="167" fontId="1" fillId="24" borderId="0" applyNumberFormat="0" applyBorder="0" applyAlignment="0" applyProtection="0"/>
    <xf numFmtId="167" fontId="12" fillId="9" borderId="0" applyNumberFormat="0" applyBorder="0" applyAlignment="0" applyProtection="0"/>
    <xf numFmtId="167" fontId="12" fillId="13" borderId="0" applyNumberFormat="0" applyBorder="0" applyAlignment="0" applyProtection="0"/>
    <xf numFmtId="167" fontId="12" fillId="16" borderId="0" applyNumberFormat="0" applyBorder="0" applyAlignment="0" applyProtection="0"/>
    <xf numFmtId="167" fontId="12" fillId="19" borderId="0" applyNumberFormat="0" applyBorder="0" applyAlignment="0" applyProtection="0"/>
    <xf numFmtId="167" fontId="12" fillId="22" borderId="0" applyNumberFormat="0" applyBorder="0" applyAlignment="0" applyProtection="0"/>
    <xf numFmtId="167" fontId="12" fillId="25" borderId="0" applyNumberFormat="0" applyBorder="0" applyAlignment="0" applyProtection="0"/>
    <xf numFmtId="167" fontId="12" fillId="10" borderId="0" applyNumberFormat="0" applyBorder="0" applyAlignment="0" applyProtection="0"/>
    <xf numFmtId="167" fontId="12" fillId="14" borderId="0" applyNumberFormat="0" applyBorder="0" applyAlignment="0" applyProtection="0"/>
    <xf numFmtId="167" fontId="12" fillId="17" borderId="0" applyNumberFormat="0" applyBorder="0" applyAlignment="0" applyProtection="0"/>
    <xf numFmtId="167" fontId="12" fillId="20" borderId="0" applyNumberFormat="0" applyBorder="0" applyAlignment="0" applyProtection="0"/>
    <xf numFmtId="167" fontId="12" fillId="23" borderId="0" applyNumberFormat="0" applyBorder="0" applyAlignment="0" applyProtection="0"/>
    <xf numFmtId="167" fontId="11" fillId="0" borderId="0" applyNumberFormat="0" applyFill="0" applyBorder="0" applyAlignment="0" applyProtection="0"/>
    <xf numFmtId="167" fontId="9" fillId="5" borderId="5" applyNumberFormat="0" applyAlignment="0" applyProtection="0"/>
    <xf numFmtId="167" fontId="10" fillId="0" borderId="6" applyNumberFormat="0" applyFill="0" applyAlignment="0" applyProtection="0"/>
    <xf numFmtId="167" fontId="14" fillId="6" borderId="7" applyNumberFormat="0" applyFont="0" applyAlignment="0" applyProtection="0"/>
    <xf numFmtId="0" fontId="13" fillId="6" borderId="7" applyNumberFormat="0" applyFont="0" applyAlignment="0" applyProtection="0"/>
    <xf numFmtId="0" fontId="13" fillId="6" borderId="7" applyNumberFormat="0" applyFont="0" applyAlignment="0" applyProtection="0"/>
    <xf numFmtId="167" fontId="8" fillId="4" borderId="5" applyNumberFormat="0" applyAlignment="0" applyProtection="0"/>
    <xf numFmtId="167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6" fillId="0" borderId="0" applyFont="0" applyFill="0" applyBorder="0" applyAlignment="0" applyProtection="0">
      <alignment horizontal="center" vertical="center" wrapText="1"/>
    </xf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6" fillId="0" borderId="0" applyFont="0" applyFill="0" applyBorder="0" applyAlignment="0" applyProtection="0"/>
    <xf numFmtId="20" fontId="17" fillId="0" borderId="0"/>
    <xf numFmtId="20" fontId="17" fillId="0" borderId="0"/>
    <xf numFmtId="168" fontId="13" fillId="0" borderId="0" applyFont="0" applyFill="0" applyBorder="0" applyAlignment="0" applyProtection="0">
      <alignment horizontal="left" vertical="center"/>
    </xf>
    <xf numFmtId="168" fontId="13" fillId="0" borderId="0" applyFont="0" applyFill="0" applyBorder="0" applyAlignment="0" applyProtection="0">
      <alignment horizontal="left" vertical="center"/>
    </xf>
    <xf numFmtId="168" fontId="13" fillId="0" borderId="0" applyFont="0" applyFill="0" applyBorder="0" applyAlignment="0" applyProtection="0">
      <alignment horizontal="left" vertical="center"/>
    </xf>
    <xf numFmtId="169" fontId="13" fillId="0" borderId="0" applyFont="0" applyFill="0" applyBorder="0" applyAlignment="0" applyProtection="0"/>
    <xf numFmtId="167" fontId="16" fillId="0" borderId="0"/>
    <xf numFmtId="0" fontId="13" fillId="0" borderId="0"/>
    <xf numFmtId="167" fontId="13" fillId="0" borderId="0"/>
    <xf numFmtId="0" fontId="13" fillId="0" borderId="0"/>
    <xf numFmtId="167" fontId="13" fillId="0" borderId="0"/>
    <xf numFmtId="9" fontId="1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8" fillId="0" borderId="0">
      <alignment vertical="top"/>
    </xf>
    <xf numFmtId="167" fontId="18" fillId="0" borderId="0">
      <alignment vertical="top"/>
    </xf>
    <xf numFmtId="167" fontId="4" fillId="0" borderId="0" applyNumberFormat="0" applyFill="0" applyBorder="0" applyAlignment="0" applyProtection="0"/>
    <xf numFmtId="167" fontId="5" fillId="0" borderId="2" applyNumberFormat="0" applyFill="0" applyAlignment="0" applyProtection="0"/>
    <xf numFmtId="167" fontId="6" fillId="0" borderId="3" applyNumberFormat="0" applyFill="0" applyAlignment="0" applyProtection="0"/>
    <xf numFmtId="167" fontId="7" fillId="0" borderId="4" applyNumberFormat="0" applyFill="0" applyAlignment="0" applyProtection="0"/>
    <xf numFmtId="167" fontId="2" fillId="0" borderId="8" applyNumberFormat="0" applyFill="0" applyAlignment="0" applyProtection="0"/>
    <xf numFmtId="170" fontId="13" fillId="0" borderId="0" applyFont="0" applyFill="0" applyBorder="0" applyAlignment="0" applyProtection="0">
      <alignment horizontal="left" vertical="center"/>
    </xf>
    <xf numFmtId="170" fontId="13" fillId="0" borderId="0" applyFont="0" applyFill="0" applyBorder="0" applyAlignment="0" applyProtection="0">
      <alignment horizontal="left" vertical="center"/>
    </xf>
    <xf numFmtId="170" fontId="13" fillId="0" borderId="0" applyFont="0" applyFill="0" applyBorder="0" applyAlignment="0" applyProtection="0">
      <alignment horizontal="left" vertical="center"/>
    </xf>
    <xf numFmtId="171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3" fillId="0" borderId="14" applyNumberFormat="0">
      <alignment vertical="top" wrapText="1"/>
    </xf>
    <xf numFmtId="0" fontId="22" fillId="0" borderId="14">
      <alignment wrapText="1"/>
    </xf>
    <xf numFmtId="0" fontId="23" fillId="0" borderId="14">
      <alignment horizontal="left"/>
    </xf>
    <xf numFmtId="0" fontId="20" fillId="0" borderId="0"/>
    <xf numFmtId="4" fontId="13" fillId="0" borderId="14">
      <alignment vertical="top"/>
    </xf>
    <xf numFmtId="4" fontId="13" fillId="0" borderId="14">
      <alignment vertical="top"/>
    </xf>
    <xf numFmtId="0" fontId="13" fillId="0" borderId="14" applyNumberFormat="0">
      <alignment horizontal="center" vertical="top"/>
    </xf>
    <xf numFmtId="0" fontId="25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7" fontId="14" fillId="6" borderId="7" applyNumberFormat="0" applyFont="0" applyAlignment="0" applyProtection="0"/>
    <xf numFmtId="167" fontId="15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4" fontId="14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44" fontId="14" fillId="0" borderId="0" applyFont="0" applyFill="0" applyBorder="0" applyAlignment="0" applyProtection="0"/>
    <xf numFmtId="167" fontId="16" fillId="0" borderId="0"/>
    <xf numFmtId="0" fontId="16" fillId="0" borderId="0"/>
    <xf numFmtId="167" fontId="13" fillId="0" borderId="0"/>
    <xf numFmtId="0" fontId="13" fillId="0" borderId="0"/>
    <xf numFmtId="9" fontId="14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6" fillId="0" borderId="0" applyFont="0" applyFill="0" applyBorder="0" applyAlignment="0" applyProtection="0"/>
    <xf numFmtId="172" fontId="26" fillId="0" borderId="9" applyNumberFormat="0" applyFill="0" applyProtection="0">
      <alignment horizontal="centerContinuous" vertical="center"/>
      <protection locked="0"/>
    </xf>
    <xf numFmtId="176" fontId="64" fillId="26" borderId="12">
      <alignment horizontal="left" vertical="top" wrapText="1"/>
    </xf>
    <xf numFmtId="0" fontId="28" fillId="0" borderId="12">
      <alignment horizontal="center" wrapText="1"/>
    </xf>
    <xf numFmtId="174" fontId="45" fillId="0" borderId="12">
      <alignment horizontal="left" vertical="top"/>
    </xf>
    <xf numFmtId="0" fontId="29" fillId="0" borderId="12"/>
    <xf numFmtId="174" fontId="13" fillId="0" borderId="12">
      <alignment horizontal="left" wrapText="1"/>
    </xf>
    <xf numFmtId="0" fontId="44" fillId="0" borderId="17">
      <alignment horizontal="left" wrapText="1"/>
    </xf>
    <xf numFmtId="0" fontId="46" fillId="0" borderId="24">
      <alignment horizontal="right" wrapText="1"/>
    </xf>
    <xf numFmtId="174" fontId="35" fillId="0" borderId="12">
      <alignment horizontal="left" vertical="top" wrapText="1"/>
    </xf>
    <xf numFmtId="49" fontId="30" fillId="27" borderId="10" applyNumberFormat="0" applyAlignment="0" applyProtection="0">
      <alignment vertical="top" wrapText="1"/>
    </xf>
    <xf numFmtId="0" fontId="26" fillId="0" borderId="25">
      <alignment wrapText="1"/>
    </xf>
    <xf numFmtId="0" fontId="27" fillId="28" borderId="14">
      <alignment vertical="center" wrapText="1"/>
    </xf>
    <xf numFmtId="0" fontId="60" fillId="29" borderId="0" applyNumberFormat="0">
      <alignment horizontal="center" vertical="top" wrapText="1"/>
    </xf>
    <xf numFmtId="174" fontId="30" fillId="0" borderId="10">
      <alignment horizontal="left" vertical="top" wrapText="1"/>
    </xf>
    <xf numFmtId="0" fontId="47" fillId="0" borderId="11"/>
    <xf numFmtId="174" fontId="32" fillId="0" borderId="0"/>
    <xf numFmtId="0" fontId="13" fillId="0" borderId="12" applyNumberFormat="0" applyAlignment="0">
      <alignment horizontal="center"/>
    </xf>
    <xf numFmtId="0" fontId="55" fillId="0" borderId="0"/>
    <xf numFmtId="0" fontId="56" fillId="0" borderId="0">
      <alignment horizontal="left"/>
    </xf>
    <xf numFmtId="0" fontId="36" fillId="0" borderId="1"/>
    <xf numFmtId="2" fontId="40" fillId="0" borderId="12">
      <alignment wrapText="1"/>
    </xf>
    <xf numFmtId="0" fontId="22" fillId="30" borderId="12">
      <alignment horizontal="center"/>
    </xf>
    <xf numFmtId="0" fontId="34" fillId="31" borderId="0"/>
    <xf numFmtId="0" fontId="62" fillId="29" borderId="11">
      <alignment vertical="top"/>
    </xf>
    <xf numFmtId="0" fontId="59" fillId="0" borderId="26">
      <alignment horizontal="center"/>
    </xf>
    <xf numFmtId="0" fontId="36" fillId="26" borderId="0">
      <alignment wrapText="1"/>
    </xf>
    <xf numFmtId="0" fontId="36" fillId="0" borderId="0">
      <alignment wrapText="1"/>
    </xf>
    <xf numFmtId="0" fontId="36" fillId="0" borderId="14">
      <alignment wrapText="1"/>
    </xf>
    <xf numFmtId="0" fontId="36" fillId="0" borderId="11">
      <alignment horizontal="left" vertical="top" wrapText="1"/>
    </xf>
    <xf numFmtId="0" fontId="22" fillId="33" borderId="21">
      <alignment wrapText="1"/>
    </xf>
    <xf numFmtId="0" fontId="36" fillId="0" borderId="0">
      <alignment horizontal="left" wrapText="1"/>
    </xf>
    <xf numFmtId="174" fontId="13" fillId="0" borderId="0">
      <alignment horizontal="left"/>
    </xf>
    <xf numFmtId="0" fontId="22" fillId="0" borderId="23">
      <alignment horizontal="right" wrapText="1"/>
    </xf>
    <xf numFmtId="49" fontId="36" fillId="0" borderId="0">
      <alignment vertical="top" wrapText="1"/>
    </xf>
    <xf numFmtId="174" fontId="13" fillId="34" borderId="12" applyBorder="0" applyProtection="0">
      <alignment vertical="top"/>
    </xf>
    <xf numFmtId="0" fontId="13" fillId="0" borderId="11">
      <alignment vertical="top" wrapText="1"/>
    </xf>
    <xf numFmtId="0" fontId="13" fillId="0" borderId="0">
      <alignment horizontal="right" vertical="top"/>
    </xf>
    <xf numFmtId="174" fontId="22" fillId="35" borderId="12">
      <alignment horizontal="left" vertical="top"/>
    </xf>
    <xf numFmtId="0" fontId="22" fillId="36" borderId="1">
      <alignment vertical="top" wrapText="1"/>
    </xf>
    <xf numFmtId="0" fontId="22" fillId="0" borderId="1">
      <alignment vertical="top" wrapText="1"/>
    </xf>
    <xf numFmtId="0" fontId="13" fillId="0" borderId="0" applyFont="0" applyFill="0" applyBorder="0" applyAlignment="0" applyProtection="0"/>
    <xf numFmtId="0" fontId="57" fillId="37" borderId="12">
      <alignment horizontal="right" wrapText="1"/>
    </xf>
    <xf numFmtId="0" fontId="27" fillId="38" borderId="12">
      <alignment horizontal="center"/>
    </xf>
    <xf numFmtId="0" fontId="22" fillId="0" borderId="1">
      <alignment vertical="top" wrapText="1"/>
    </xf>
    <xf numFmtId="0" fontId="37" fillId="0" borderId="12">
      <alignment wrapText="1"/>
    </xf>
    <xf numFmtId="0" fontId="22" fillId="0" borderId="11">
      <alignment horizontal="left"/>
    </xf>
    <xf numFmtId="2" fontId="44" fillId="39" borderId="21"/>
    <xf numFmtId="2" fontId="38" fillId="0" borderId="14">
      <alignment vertical="top" wrapText="1"/>
    </xf>
    <xf numFmtId="0" fontId="13" fillId="26" borderId="27" applyNumberFormat="0" applyFont="0" applyAlignment="0" applyProtection="0"/>
    <xf numFmtId="49" fontId="13" fillId="0" borderId="0">
      <alignment horizontal="left" wrapText="1"/>
    </xf>
    <xf numFmtId="174" fontId="39" fillId="0" borderId="28">
      <alignment horizontal="right" vertical="top"/>
    </xf>
    <xf numFmtId="174" fontId="27" fillId="40" borderId="12" applyBorder="0" applyProtection="0">
      <alignment horizontal="left" vertical="top"/>
    </xf>
    <xf numFmtId="174" fontId="22" fillId="0" borderId="1">
      <alignment horizontal="left" vertical="top"/>
    </xf>
    <xf numFmtId="2" fontId="33" fillId="0" borderId="14">
      <alignment wrapText="1"/>
    </xf>
    <xf numFmtId="0" fontId="48" fillId="0" borderId="0"/>
    <xf numFmtId="174" fontId="30" fillId="41" borderId="12">
      <alignment vertical="top" wrapText="1"/>
    </xf>
    <xf numFmtId="0" fontId="63" fillId="42" borderId="29"/>
    <xf numFmtId="174" fontId="49" fillId="0" borderId="12">
      <alignment vertical="top" wrapText="1"/>
    </xf>
    <xf numFmtId="0" fontId="40" fillId="0" borderId="12">
      <alignment vertical="top" wrapText="1"/>
    </xf>
    <xf numFmtId="0" fontId="48" fillId="0" borderId="14">
      <alignment horizontal="left" wrapText="1"/>
    </xf>
    <xf numFmtId="174" fontId="50" fillId="43" borderId="12">
      <alignment vertical="top" wrapText="1"/>
    </xf>
    <xf numFmtId="174" fontId="22" fillId="0" borderId="12">
      <alignment vertical="top" wrapText="1"/>
    </xf>
    <xf numFmtId="0" fontId="34" fillId="42" borderId="0" applyNumberFormat="0" applyBorder="0" applyProtection="0">
      <alignment horizontal="center" vertical="center"/>
    </xf>
    <xf numFmtId="0" fontId="34" fillId="42" borderId="0" applyNumberFormat="0" applyBorder="0" applyProtection="0">
      <alignment vertical="center"/>
    </xf>
    <xf numFmtId="174" fontId="41" fillId="0" borderId="12">
      <alignment horizontal="right" vertical="top"/>
    </xf>
    <xf numFmtId="171" fontId="13" fillId="0" borderId="0" applyFont="0" applyFill="0" applyBorder="0" applyAlignment="0" applyProtection="0"/>
    <xf numFmtId="178" fontId="13" fillId="0" borderId="0" applyFont="0" applyFill="0" applyBorder="0" applyAlignment="0" applyProtection="0"/>
    <xf numFmtId="174" fontId="37" fillId="0" borderId="0" applyBorder="0">
      <alignment vertical="top"/>
    </xf>
    <xf numFmtId="173" fontId="13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28" fillId="0" borderId="0"/>
    <xf numFmtId="0" fontId="17" fillId="0" borderId="0"/>
    <xf numFmtId="0" fontId="36" fillId="0" borderId="0"/>
    <xf numFmtId="49" fontId="58" fillId="44" borderId="0" applyBorder="0">
      <alignment horizontal="left"/>
    </xf>
    <xf numFmtId="174" fontId="30" fillId="45" borderId="12">
      <alignment horizontal="center" vertical="top" wrapText="1"/>
    </xf>
    <xf numFmtId="49" fontId="13" fillId="0" borderId="14">
      <alignment horizontal="left" vertical="top"/>
    </xf>
    <xf numFmtId="49" fontId="60" fillId="29" borderId="30">
      <alignment horizontal="center" vertical="center"/>
    </xf>
    <xf numFmtId="49" fontId="27" fillId="28" borderId="14">
      <alignment horizontal="left" vertical="center"/>
    </xf>
    <xf numFmtId="49" fontId="22" fillId="0" borderId="14">
      <alignment horizontal="left" vertical="center"/>
    </xf>
    <xf numFmtId="174" fontId="13" fillId="46" borderId="12">
      <alignment horizontal="left" vertical="top" wrapText="1"/>
    </xf>
    <xf numFmtId="174" fontId="22" fillId="47" borderId="12">
      <alignment vertical="top"/>
    </xf>
    <xf numFmtId="174" fontId="22" fillId="0" borderId="12">
      <alignment vertical="top"/>
    </xf>
    <xf numFmtId="174" fontId="29" fillId="48" borderId="12">
      <alignment vertical="top" wrapText="1"/>
    </xf>
    <xf numFmtId="174" fontId="35" fillId="48" borderId="31">
      <alignment vertical="top" wrapText="1"/>
    </xf>
    <xf numFmtId="174" fontId="13" fillId="0" borderId="12">
      <alignment horizontal="left" vertical="top"/>
    </xf>
    <xf numFmtId="174" fontId="51" fillId="48" borderId="32">
      <alignment vertical="top" wrapText="1"/>
    </xf>
    <xf numFmtId="174" fontId="13" fillId="0" borderId="12">
      <alignment horizontal="left" vertical="top"/>
    </xf>
    <xf numFmtId="174" fontId="52" fillId="48" borderId="33">
      <alignment vertical="top" wrapText="1"/>
    </xf>
    <xf numFmtId="174" fontId="13" fillId="0" borderId="12">
      <alignment horizontal="left" vertical="top"/>
    </xf>
    <xf numFmtId="174" fontId="22" fillId="0" borderId="12">
      <alignment vertical="top" wrapText="1"/>
    </xf>
    <xf numFmtId="1" fontId="36" fillId="0" borderId="12">
      <alignment horizontal="left"/>
    </xf>
    <xf numFmtId="174" fontId="30" fillId="49" borderId="12">
      <alignment vertical="top" wrapText="1"/>
    </xf>
    <xf numFmtId="174" fontId="22" fillId="0" borderId="12">
      <alignment vertical="top" wrapText="1"/>
    </xf>
    <xf numFmtId="0" fontId="37" fillId="0" borderId="34"/>
    <xf numFmtId="174" fontId="42" fillId="0" borderId="0"/>
    <xf numFmtId="0" fontId="61" fillId="29" borderId="0">
      <alignment wrapText="1"/>
    </xf>
    <xf numFmtId="0" fontId="13" fillId="0" borderId="0"/>
    <xf numFmtId="0" fontId="28" fillId="0" borderId="0"/>
    <xf numFmtId="4" fontId="13" fillId="0" borderId="0"/>
    <xf numFmtId="4" fontId="13" fillId="0" borderId="0" applyBorder="0"/>
    <xf numFmtId="174" fontId="13" fillId="0" borderId="12">
      <alignment horizontal="center" vertical="top"/>
    </xf>
    <xf numFmtId="0" fontId="43" fillId="0" borderId="35">
      <alignment horizontal="center"/>
    </xf>
    <xf numFmtId="174" fontId="13" fillId="0" borderId="12">
      <alignment vertical="top" wrapText="1"/>
    </xf>
    <xf numFmtId="0" fontId="28" fillId="0" borderId="17"/>
    <xf numFmtId="0" fontId="28" fillId="0" borderId="19"/>
    <xf numFmtId="0" fontId="28" fillId="0" borderId="0"/>
    <xf numFmtId="4" fontId="28" fillId="0" borderId="15"/>
    <xf numFmtId="4" fontId="28" fillId="0" borderId="19"/>
    <xf numFmtId="4" fontId="28" fillId="0" borderId="12"/>
    <xf numFmtId="0" fontId="17" fillId="0" borderId="16"/>
    <xf numFmtId="0" fontId="17" fillId="0" borderId="18"/>
    <xf numFmtId="0" fontId="17" fillId="0" borderId="22"/>
    <xf numFmtId="2" fontId="13" fillId="26" borderId="12">
      <alignment vertical="top"/>
    </xf>
    <xf numFmtId="0" fontId="28" fillId="50" borderId="0">
      <alignment horizontal="left" vertical="center"/>
    </xf>
    <xf numFmtId="0" fontId="31" fillId="37" borderId="0">
      <alignment horizontal="left" vertical="center"/>
    </xf>
    <xf numFmtId="0" fontId="22" fillId="51" borderId="0">
      <alignment horizontal="left" vertical="center"/>
    </xf>
    <xf numFmtId="0" fontId="28" fillId="52" borderId="0">
      <alignment horizontal="left" vertical="center"/>
    </xf>
    <xf numFmtId="174" fontId="35" fillId="53" borderId="12">
      <alignment vertical="top" wrapText="1"/>
    </xf>
    <xf numFmtId="174" fontId="22" fillId="0" borderId="12">
      <alignment vertical="top" wrapText="1"/>
    </xf>
    <xf numFmtId="0" fontId="29" fillId="38" borderId="12">
      <alignment wrapText="1"/>
    </xf>
    <xf numFmtId="0" fontId="34" fillId="54" borderId="36"/>
    <xf numFmtId="0" fontId="32" fillId="0" borderId="12">
      <alignment wrapText="1"/>
    </xf>
    <xf numFmtId="2" fontId="22" fillId="46" borderId="11">
      <alignment vertical="top" wrapText="1"/>
    </xf>
    <xf numFmtId="2" fontId="22" fillId="0" borderId="11">
      <alignment vertical="top" wrapText="1"/>
    </xf>
    <xf numFmtId="0" fontId="53" fillId="0" borderId="0"/>
    <xf numFmtId="0" fontId="13" fillId="0" borderId="14" applyNumberFormat="0">
      <alignment vertical="top" wrapText="1"/>
    </xf>
    <xf numFmtId="49" fontId="31" fillId="0" borderId="12">
      <alignment horizontal="left" vertical="top"/>
    </xf>
    <xf numFmtId="49" fontId="13" fillId="0" borderId="12">
      <alignment horizontal="left" vertical="top"/>
    </xf>
    <xf numFmtId="174" fontId="28" fillId="0" borderId="12">
      <alignment horizontal="left" vertical="top"/>
    </xf>
    <xf numFmtId="174" fontId="17" fillId="0" borderId="12">
      <alignment horizontal="left" vertical="top"/>
    </xf>
    <xf numFmtId="174" fontId="31" fillId="0" borderId="12">
      <alignment horizontal="left" vertical="top"/>
    </xf>
    <xf numFmtId="174" fontId="54" fillId="0" borderId="12">
      <alignment horizontal="left" vertical="top"/>
    </xf>
    <xf numFmtId="174" fontId="13" fillId="0" borderId="12">
      <alignment horizontal="left" vertical="top"/>
    </xf>
    <xf numFmtId="0" fontId="13" fillId="37" borderId="15">
      <alignment horizontal="right" wrapText="1"/>
    </xf>
    <xf numFmtId="4" fontId="13" fillId="0" borderId="14">
      <alignment vertical="top"/>
    </xf>
    <xf numFmtId="0" fontId="28" fillId="0" borderId="37">
      <alignment wrapText="1"/>
    </xf>
    <xf numFmtId="2" fontId="28" fillId="0" borderId="38">
      <alignment wrapText="1"/>
    </xf>
    <xf numFmtId="4" fontId="60" fillId="55" borderId="14">
      <alignment horizontal="right" vertical="center" wrapText="1"/>
    </xf>
    <xf numFmtId="4" fontId="65" fillId="32" borderId="14">
      <alignment horizontal="right" vertical="center" wrapText="1"/>
    </xf>
    <xf numFmtId="0" fontId="22" fillId="0" borderId="39">
      <alignment horizontal="right" vertical="top" wrapText="1"/>
    </xf>
    <xf numFmtId="175" fontId="31" fillId="0" borderId="0" applyFill="0" applyBorder="0" applyAlignment="0"/>
    <xf numFmtId="4" fontId="66" fillId="56" borderId="14">
      <alignment horizontal="right" wrapText="1"/>
    </xf>
    <xf numFmtId="4" fontId="13" fillId="26" borderId="14" applyNumberFormat="0" applyFont="0" applyAlignment="0"/>
    <xf numFmtId="0" fontId="44" fillId="0" borderId="14"/>
    <xf numFmtId="0" fontId="13" fillId="0" borderId="0"/>
    <xf numFmtId="4" fontId="13" fillId="0" borderId="14">
      <alignment vertical="top"/>
    </xf>
    <xf numFmtId="0" fontId="13" fillId="0" borderId="14" applyNumberFormat="0">
      <alignment vertical="top" wrapText="1"/>
    </xf>
    <xf numFmtId="0" fontId="13" fillId="0" borderId="14" applyNumberFormat="0">
      <alignment vertical="top" wrapText="1"/>
    </xf>
    <xf numFmtId="2" fontId="44" fillId="39" borderId="21"/>
    <xf numFmtId="173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0" fontId="37" fillId="0" borderId="34"/>
    <xf numFmtId="0" fontId="13" fillId="0" borderId="14" applyNumberFormat="0">
      <alignment vertical="top" wrapText="1"/>
    </xf>
    <xf numFmtId="0" fontId="13" fillId="0" borderId="14" applyNumberFormat="0">
      <alignment vertical="top" wrapText="1"/>
    </xf>
    <xf numFmtId="0" fontId="13" fillId="0" borderId="14" applyNumberFormat="0">
      <alignment vertical="top" wrapText="1"/>
    </xf>
    <xf numFmtId="4" fontId="13" fillId="0" borderId="14">
      <alignment vertical="top"/>
    </xf>
    <xf numFmtId="4" fontId="13" fillId="0" borderId="14">
      <alignment vertical="top"/>
    </xf>
    <xf numFmtId="4" fontId="13" fillId="0" borderId="14">
      <alignment vertical="top"/>
    </xf>
    <xf numFmtId="4" fontId="13" fillId="0" borderId="14">
      <alignment vertical="top"/>
    </xf>
    <xf numFmtId="4" fontId="13" fillId="0" borderId="14">
      <alignment vertical="top"/>
    </xf>
  </cellStyleXfs>
  <cellXfs count="62">
    <xf numFmtId="0" fontId="0" fillId="0" borderId="0" xfId="0"/>
    <xf numFmtId="0" fontId="67" fillId="0" borderId="0" xfId="0" applyFont="1" applyAlignment="1">
      <alignment horizontal="center" vertical="center"/>
    </xf>
    <xf numFmtId="0" fontId="68" fillId="0" borderId="0" xfId="0" applyFont="1" applyAlignment="1">
      <alignment vertical="center"/>
    </xf>
    <xf numFmtId="0" fontId="68" fillId="0" borderId="22" xfId="0" applyFont="1" applyBorder="1" applyAlignment="1">
      <alignment vertical="center"/>
    </xf>
    <xf numFmtId="0" fontId="68" fillId="0" borderId="11" xfId="0" applyFont="1" applyBorder="1" applyAlignment="1">
      <alignment horizontal="left" vertical="center"/>
    </xf>
    <xf numFmtId="0" fontId="68" fillId="0" borderId="18" xfId="0" applyFont="1" applyBorder="1" applyAlignment="1">
      <alignment vertical="center"/>
    </xf>
    <xf numFmtId="17" fontId="68" fillId="0" borderId="13" xfId="0" applyNumberFormat="1" applyFont="1" applyBorder="1" applyAlignment="1">
      <alignment horizontal="left" vertical="center"/>
    </xf>
    <xf numFmtId="0" fontId="68" fillId="0" borderId="0" xfId="0" applyFont="1" applyAlignment="1">
      <alignment horizontal="center" vertical="center"/>
    </xf>
    <xf numFmtId="0" fontId="67" fillId="0" borderId="0" xfId="0" applyFont="1" applyAlignment="1">
      <alignment horizontal="left" vertical="center"/>
    </xf>
    <xf numFmtId="0" fontId="68" fillId="0" borderId="0" xfId="0" applyFont="1" applyAlignment="1">
      <alignment horizontal="left" vertical="center" indent="1"/>
    </xf>
    <xf numFmtId="0" fontId="68" fillId="3" borderId="0" xfId="0" applyFont="1" applyFill="1" applyAlignment="1">
      <alignment horizontal="center" vertical="center"/>
    </xf>
    <xf numFmtId="0" fontId="68" fillId="0" borderId="45" xfId="0" applyFont="1" applyBorder="1" applyAlignment="1">
      <alignment horizontal="center" vertical="center"/>
    </xf>
    <xf numFmtId="0" fontId="68" fillId="0" borderId="46" xfId="0" applyFont="1" applyBorder="1" applyAlignment="1">
      <alignment horizontal="center" vertical="center"/>
    </xf>
    <xf numFmtId="0" fontId="68" fillId="0" borderId="41" xfId="0" applyFont="1" applyBorder="1" applyAlignment="1">
      <alignment horizontal="center" vertical="center"/>
    </xf>
    <xf numFmtId="0" fontId="68" fillId="0" borderId="53" xfId="0" applyFont="1" applyBorder="1" applyAlignment="1">
      <alignment horizontal="right" vertical="center"/>
    </xf>
    <xf numFmtId="0" fontId="68" fillId="0" borderId="51" xfId="0" applyFont="1" applyBorder="1" applyAlignment="1">
      <alignment horizontal="center" vertical="center"/>
    </xf>
    <xf numFmtId="44" fontId="68" fillId="0" borderId="47" xfId="5" applyFont="1" applyBorder="1" applyAlignment="1">
      <alignment horizontal="right" vertical="center"/>
    </xf>
    <xf numFmtId="44" fontId="70" fillId="57" borderId="50" xfId="5" applyFont="1" applyFill="1" applyBorder="1" applyAlignment="1">
      <alignment horizontal="right" vertical="center" wrapText="1"/>
    </xf>
    <xf numFmtId="0" fontId="70" fillId="57" borderId="49" xfId="0" applyFont="1" applyFill="1" applyBorder="1" applyAlignment="1">
      <alignment horizontal="center" vertical="center" wrapText="1"/>
    </xf>
    <xf numFmtId="0" fontId="68" fillId="0" borderId="43" xfId="0" applyFont="1" applyBorder="1" applyAlignment="1">
      <alignment horizontal="center" vertical="center"/>
    </xf>
    <xf numFmtId="0" fontId="69" fillId="0" borderId="46" xfId="0" applyFont="1" applyBorder="1" applyAlignment="1">
      <alignment horizontal="left" vertical="center" wrapText="1" indent="3"/>
    </xf>
    <xf numFmtId="0" fontId="68" fillId="0" borderId="46" xfId="0" applyFont="1" applyBorder="1" applyAlignment="1" applyProtection="1">
      <alignment horizontal="center" vertical="center"/>
      <protection locked="0"/>
    </xf>
    <xf numFmtId="0" fontId="69" fillId="0" borderId="12" xfId="0" applyFont="1" applyBorder="1" applyAlignment="1">
      <alignment horizontal="left" vertical="center" wrapText="1"/>
    </xf>
    <xf numFmtId="0" fontId="69" fillId="57" borderId="49" xfId="0" applyFont="1" applyFill="1" applyBorder="1" applyAlignment="1">
      <alignment horizontal="left" vertical="center" wrapText="1"/>
    </xf>
    <xf numFmtId="0" fontId="67" fillId="0" borderId="0" xfId="0" applyFont="1" applyAlignment="1">
      <alignment horizontal="center" vertical="center" wrapText="1"/>
    </xf>
    <xf numFmtId="0" fontId="69" fillId="0" borderId="12" xfId="0" applyFont="1" applyBorder="1" applyAlignment="1">
      <alignment horizontal="center" vertical="center" wrapText="1"/>
    </xf>
    <xf numFmtId="0" fontId="68" fillId="0" borderId="42" xfId="0" applyFont="1" applyBorder="1" applyAlignment="1">
      <alignment horizontal="center" vertical="center"/>
    </xf>
    <xf numFmtId="179" fontId="68" fillId="0" borderId="54" xfId="0" applyNumberFormat="1" applyFont="1" applyBorder="1" applyAlignment="1">
      <alignment horizontal="center" vertical="center"/>
    </xf>
    <xf numFmtId="0" fontId="68" fillId="0" borderId="52" xfId="0" applyFont="1" applyBorder="1" applyAlignment="1">
      <alignment horizontal="center" vertical="center"/>
    </xf>
    <xf numFmtId="44" fontId="68" fillId="0" borderId="0" xfId="5" applyFont="1" applyAlignment="1">
      <alignment vertical="center"/>
    </xf>
    <xf numFmtId="44" fontId="68" fillId="0" borderId="0" xfId="5" applyFont="1" applyAlignment="1">
      <alignment horizontal="right" vertical="center"/>
    </xf>
    <xf numFmtId="44" fontId="67" fillId="0" borderId="0" xfId="5" applyFont="1" applyAlignment="1">
      <alignment vertical="center" wrapText="1"/>
    </xf>
    <xf numFmtId="44" fontId="67" fillId="0" borderId="0" xfId="5" applyFont="1" applyAlignment="1">
      <alignment horizontal="right" vertical="top" wrapText="1"/>
    </xf>
    <xf numFmtId="44" fontId="68" fillId="0" borderId="0" xfId="5" applyFont="1" applyAlignment="1">
      <alignment horizontal="center" vertical="center"/>
    </xf>
    <xf numFmtId="44" fontId="70" fillId="57" borderId="49" xfId="5" applyFont="1" applyFill="1" applyBorder="1" applyAlignment="1" applyProtection="1">
      <alignment horizontal="center" vertical="center" wrapText="1"/>
      <protection locked="0"/>
    </xf>
    <xf numFmtId="44" fontId="69" fillId="0" borderId="12" xfId="5" applyFont="1" applyBorder="1" applyAlignment="1">
      <alignment horizontal="left" vertical="center" wrapText="1"/>
    </xf>
    <xf numFmtId="44" fontId="69" fillId="0" borderId="44" xfId="5" applyFont="1" applyBorder="1" applyAlignment="1">
      <alignment horizontal="left" vertical="center" wrapText="1"/>
    </xf>
    <xf numFmtId="44" fontId="68" fillId="0" borderId="46" xfId="5" applyFont="1" applyFill="1" applyBorder="1" applyAlignment="1">
      <alignment horizontal="center" vertical="center"/>
    </xf>
    <xf numFmtId="0" fontId="69" fillId="57" borderId="48" xfId="0" quotePrefix="1" applyFont="1" applyFill="1" applyBorder="1" applyAlignment="1">
      <alignment horizontal="center" vertical="center" wrapText="1"/>
    </xf>
    <xf numFmtId="0" fontId="68" fillId="0" borderId="43" xfId="0" quotePrefix="1" applyFont="1" applyBorder="1" applyAlignment="1">
      <alignment horizontal="center" vertical="center"/>
    </xf>
    <xf numFmtId="44" fontId="67" fillId="2" borderId="50" xfId="5" applyFont="1" applyFill="1" applyBorder="1" applyAlignment="1">
      <alignment horizontal="center" vertical="center"/>
    </xf>
    <xf numFmtId="44" fontId="67" fillId="2" borderId="47" xfId="5" applyFont="1" applyFill="1" applyBorder="1" applyAlignment="1">
      <alignment horizontal="center" vertical="center"/>
    </xf>
    <xf numFmtId="44" fontId="68" fillId="0" borderId="59" xfId="5" applyFont="1" applyBorder="1" applyAlignment="1">
      <alignment horizontal="center" vertical="center"/>
    </xf>
    <xf numFmtId="44" fontId="68" fillId="0" borderId="40" xfId="5" applyFont="1" applyBorder="1" applyAlignment="1">
      <alignment horizontal="center" vertical="center"/>
    </xf>
    <xf numFmtId="44" fontId="68" fillId="0" borderId="60" xfId="5" applyFont="1" applyBorder="1" applyAlignment="1">
      <alignment horizontal="center" vertical="center"/>
    </xf>
    <xf numFmtId="44" fontId="68" fillId="0" borderId="56" xfId="5" applyFont="1" applyBorder="1" applyAlignment="1">
      <alignment horizontal="center" vertical="center"/>
    </xf>
    <xf numFmtId="44" fontId="68" fillId="0" borderId="21" xfId="5" applyFont="1" applyBorder="1" applyAlignment="1">
      <alignment horizontal="center" vertical="center"/>
    </xf>
    <xf numFmtId="44" fontId="68" fillId="0" borderId="58" xfId="5" applyFont="1" applyBorder="1" applyAlignment="1">
      <alignment horizontal="center" vertical="center"/>
    </xf>
    <xf numFmtId="44" fontId="68" fillId="0" borderId="23" xfId="0" applyNumberFormat="1" applyFont="1" applyBorder="1" applyAlignment="1">
      <alignment horizontal="center" vertical="center"/>
    </xf>
    <xf numFmtId="44" fontId="68" fillId="0" borderId="55" xfId="0" applyNumberFormat="1" applyFont="1" applyBorder="1" applyAlignment="1">
      <alignment horizontal="center" vertical="center"/>
    </xf>
    <xf numFmtId="44" fontId="68" fillId="0" borderId="57" xfId="0" applyNumberFormat="1" applyFont="1" applyBorder="1" applyAlignment="1">
      <alignment horizontal="center" vertical="center"/>
    </xf>
    <xf numFmtId="0" fontId="67" fillId="0" borderId="16" xfId="0" applyFont="1" applyBorder="1" applyAlignment="1">
      <alignment horizontal="left" vertical="center"/>
    </xf>
    <xf numFmtId="0" fontId="67" fillId="0" borderId="22" xfId="0" applyFont="1" applyBorder="1" applyAlignment="1">
      <alignment horizontal="left" vertical="center"/>
    </xf>
    <xf numFmtId="0" fontId="67" fillId="0" borderId="20" xfId="0" applyFont="1" applyBorder="1" applyAlignment="1">
      <alignment horizontal="left" vertical="center" wrapText="1"/>
    </xf>
    <xf numFmtId="0" fontId="67" fillId="0" borderId="11" xfId="0" applyFont="1" applyBorder="1" applyAlignment="1">
      <alignment horizontal="left" vertical="center" wrapText="1"/>
    </xf>
    <xf numFmtId="0" fontId="68" fillId="0" borderId="0" xfId="0" applyFont="1" applyAlignment="1">
      <alignment horizontal="right" vertical="center"/>
    </xf>
    <xf numFmtId="0" fontId="67" fillId="2" borderId="48" xfId="0" applyFont="1" applyFill="1" applyBorder="1" applyAlignment="1">
      <alignment horizontal="center" vertical="center"/>
    </xf>
    <xf numFmtId="0" fontId="67" fillId="2" borderId="45" xfId="0" applyFont="1" applyFill="1" applyBorder="1" applyAlignment="1">
      <alignment horizontal="center" vertical="center"/>
    </xf>
    <xf numFmtId="0" fontId="67" fillId="2" borderId="49" xfId="0" applyFont="1" applyFill="1" applyBorder="1" applyAlignment="1">
      <alignment horizontal="center" vertical="center"/>
    </xf>
    <xf numFmtId="0" fontId="67" fillId="2" borderId="46" xfId="0" applyFont="1" applyFill="1" applyBorder="1" applyAlignment="1">
      <alignment horizontal="center" vertical="center"/>
    </xf>
    <xf numFmtId="44" fontId="67" fillId="2" borderId="49" xfId="5" applyFont="1" applyFill="1" applyBorder="1" applyAlignment="1">
      <alignment horizontal="center" vertical="center"/>
    </xf>
    <xf numFmtId="44" fontId="67" fillId="2" borderId="46" xfId="5" applyFont="1" applyFill="1" applyBorder="1" applyAlignment="1">
      <alignment horizontal="center" vertical="center"/>
    </xf>
  </cellXfs>
  <cellStyles count="435">
    <cellStyle name="%" xfId="8" xr:uid="{00000000-0005-0000-0000-000000000000}"/>
    <cellStyle name="% 2" xfId="9" xr:uid="{00000000-0005-0000-0000-000001000000}"/>
    <cellStyle name="=C:\WINNT35\SYSTEM32\COMMAND.COM" xfId="249" xr:uid="{00000000-0005-0000-0000-000002000000}"/>
    <cellStyle name="=C:\WINNT35\SYSTEM32\COMMAND.COM 2" xfId="250" xr:uid="{00000000-0005-0000-0000-000003000000}"/>
    <cellStyle name="=C:\WINNT35\SYSTEM32\COMMAND.COM 3" xfId="251" xr:uid="{00000000-0005-0000-0000-000004000000}"/>
    <cellStyle name="20 % - Accent2 2" xfId="10" xr:uid="{00000000-0005-0000-0000-000005000000}"/>
    <cellStyle name="40 % - Accent1 2" xfId="11" xr:uid="{00000000-0005-0000-0000-000006000000}"/>
    <cellStyle name="40 % - Accent2 2" xfId="12" xr:uid="{00000000-0005-0000-0000-000007000000}"/>
    <cellStyle name="40 % - Accent3 2" xfId="13" xr:uid="{00000000-0005-0000-0000-000008000000}"/>
    <cellStyle name="40 % - Accent4 2" xfId="14" xr:uid="{00000000-0005-0000-0000-000009000000}"/>
    <cellStyle name="40 % - Accent5 2" xfId="15" xr:uid="{00000000-0005-0000-0000-00000A000000}"/>
    <cellStyle name="40 % - Accent6 2" xfId="16" xr:uid="{00000000-0005-0000-0000-00000B000000}"/>
    <cellStyle name="60 % - Accent1 2" xfId="17" xr:uid="{00000000-0005-0000-0000-00000C000000}"/>
    <cellStyle name="60 % - Accent2 2" xfId="18" xr:uid="{00000000-0005-0000-0000-00000D000000}"/>
    <cellStyle name="60 % - Accent3 2" xfId="19" xr:uid="{00000000-0005-0000-0000-00000E000000}"/>
    <cellStyle name="60 % - Accent4 2" xfId="20" xr:uid="{00000000-0005-0000-0000-00000F000000}"/>
    <cellStyle name="60 % - Accent5 2" xfId="21" xr:uid="{00000000-0005-0000-0000-000010000000}"/>
    <cellStyle name="60 % - Accent6 2" xfId="22" xr:uid="{00000000-0005-0000-0000-000011000000}"/>
    <cellStyle name="Accent1 2" xfId="7" xr:uid="{00000000-0005-0000-0000-000012000000}"/>
    <cellStyle name="Accent2 2" xfId="23" xr:uid="{00000000-0005-0000-0000-000013000000}"/>
    <cellStyle name="Accent3 2" xfId="24" xr:uid="{00000000-0005-0000-0000-000014000000}"/>
    <cellStyle name="Accent4 2" xfId="25" xr:uid="{00000000-0005-0000-0000-000015000000}"/>
    <cellStyle name="Accent5 2" xfId="26" xr:uid="{00000000-0005-0000-0000-000016000000}"/>
    <cellStyle name="Accent6 2" xfId="27" xr:uid="{00000000-0005-0000-0000-000017000000}"/>
    <cellStyle name="ARTICLE" xfId="268" xr:uid="{00000000-0005-0000-0000-000018000000}"/>
    <cellStyle name="Avertissement 2" xfId="28" xr:uid="{00000000-0005-0000-0000-000019000000}"/>
    <cellStyle name="biblio" xfId="269" xr:uid="{00000000-0005-0000-0000-00001A000000}"/>
    <cellStyle name="blanc" xfId="270" xr:uid="{00000000-0005-0000-0000-00001B000000}"/>
    <cellStyle name="cache" xfId="271" xr:uid="{00000000-0005-0000-0000-00001C000000}"/>
    <cellStyle name="Calcul 2" xfId="29" xr:uid="{00000000-0005-0000-0000-00001D000000}"/>
    <cellStyle name="CALCULS" xfId="272" xr:uid="{00000000-0005-0000-0000-00001E000000}"/>
    <cellStyle name="calculs2" xfId="273" xr:uid="{00000000-0005-0000-0000-00001F000000}"/>
    <cellStyle name="calculs3" xfId="274" xr:uid="{00000000-0005-0000-0000-000020000000}"/>
    <cellStyle name="calculsm" xfId="275" xr:uid="{00000000-0005-0000-0000-000021000000}"/>
    <cellStyle name="Cellule liée 2" xfId="30" xr:uid="{00000000-0005-0000-0000-000022000000}"/>
    <cellStyle name="Chap" xfId="276" xr:uid="{00000000-0005-0000-0000-000023000000}"/>
    <cellStyle name="CHAP1" xfId="277" xr:uid="{00000000-0005-0000-0000-000024000000}"/>
    <cellStyle name="chap2" xfId="278" xr:uid="{00000000-0005-0000-0000-000025000000}"/>
    <cellStyle name="chap3" xfId="238" xr:uid="{00000000-0005-0000-0000-000026000000}"/>
    <cellStyle name="chapitre" xfId="279" xr:uid="{00000000-0005-0000-0000-000027000000}"/>
    <cellStyle name="Chapnb" xfId="280" xr:uid="{00000000-0005-0000-0000-000028000000}"/>
    <cellStyle name="chapnouv" xfId="281" xr:uid="{00000000-0005-0000-0000-000029000000}"/>
    <cellStyle name="coeff_etude" xfId="282" xr:uid="{00000000-0005-0000-0000-00002A000000}"/>
    <cellStyle name="COMMENT" xfId="283" xr:uid="{00000000-0005-0000-0000-00002B000000}"/>
    <cellStyle name="comment1" xfId="284" xr:uid="{00000000-0005-0000-0000-00002C000000}"/>
    <cellStyle name="comment2" xfId="285" xr:uid="{00000000-0005-0000-0000-00002D000000}"/>
    <cellStyle name="Commentaire 2" xfId="31" xr:uid="{00000000-0005-0000-0000-00002E000000}"/>
    <cellStyle name="Commentaire 2 2" xfId="252" xr:uid="{00000000-0005-0000-0000-00002F000000}"/>
    <cellStyle name="Commentaire 3" xfId="32" xr:uid="{00000000-0005-0000-0000-000030000000}"/>
    <cellStyle name="Commentaire 3 2" xfId="33" xr:uid="{00000000-0005-0000-0000-000031000000}"/>
    <cellStyle name="comp_men" xfId="286" xr:uid="{00000000-0005-0000-0000-000032000000}"/>
    <cellStyle name="composant" xfId="287" xr:uid="{00000000-0005-0000-0000-000033000000}"/>
    <cellStyle name="compris" xfId="288" xr:uid="{00000000-0005-0000-0000-000034000000}"/>
    <cellStyle name="congés" xfId="289" xr:uid="{00000000-0005-0000-0000-000035000000}"/>
    <cellStyle name="deb_chap" xfId="290" xr:uid="{00000000-0005-0000-0000-000036000000}"/>
    <cellStyle name="DEDUIRE" xfId="291" xr:uid="{00000000-0005-0000-0000-000037000000}"/>
    <cellStyle name="desc" xfId="292" xr:uid="{00000000-0005-0000-0000-000038000000}"/>
    <cellStyle name="descnb" xfId="293" xr:uid="{00000000-0005-0000-0000-000039000000}"/>
    <cellStyle name="descript" xfId="294" xr:uid="{00000000-0005-0000-0000-00003A000000}"/>
    <cellStyle name="Descriptif" xfId="295" xr:uid="{00000000-0005-0000-0000-00003B000000}"/>
    <cellStyle name="det_article" xfId="296" xr:uid="{00000000-0005-0000-0000-00003C000000}"/>
    <cellStyle name="detloc_dpgf" xfId="297" xr:uid="{00000000-0005-0000-0000-00003D000000}"/>
    <cellStyle name="devis_loc" xfId="239" xr:uid="{00000000-0005-0000-0000-00003E000000}"/>
    <cellStyle name="dpgf_calc" xfId="298" xr:uid="{00000000-0005-0000-0000-00003F000000}"/>
    <cellStyle name="dpgfdqe_totc" xfId="299" xr:uid="{00000000-0005-0000-0000-000040000000}"/>
    <cellStyle name="edit_timbre" xfId="300" xr:uid="{00000000-0005-0000-0000-000041000000}"/>
    <cellStyle name="element" xfId="301" xr:uid="{00000000-0005-0000-0000-000042000000}"/>
    <cellStyle name="elementnb" xfId="302" xr:uid="{00000000-0005-0000-0000-000043000000}"/>
    <cellStyle name="enonce_dpgf" xfId="303" xr:uid="{00000000-0005-0000-0000-000044000000}"/>
    <cellStyle name="ensemble" xfId="304" xr:uid="{00000000-0005-0000-0000-000045000000}"/>
    <cellStyle name="ENTETE" xfId="305" xr:uid="{00000000-0005-0000-0000-000046000000}"/>
    <cellStyle name="ENTETENB" xfId="306" xr:uid="{00000000-0005-0000-0000-000047000000}"/>
    <cellStyle name="Entrée 2" xfId="34" xr:uid="{00000000-0005-0000-0000-000048000000}"/>
    <cellStyle name="Euro" xfId="35" xr:uid="{00000000-0005-0000-0000-000049000000}"/>
    <cellStyle name="Euro 2" xfId="36" xr:uid="{00000000-0005-0000-0000-00004A000000}"/>
    <cellStyle name="Euro 3" xfId="37" xr:uid="{00000000-0005-0000-0000-00004B000000}"/>
    <cellStyle name="Euro 4" xfId="38" xr:uid="{00000000-0005-0000-0000-00004C000000}"/>
    <cellStyle name="Euro 4 2" xfId="39" xr:uid="{00000000-0005-0000-0000-00004D000000}"/>
    <cellStyle name="Euro 5" xfId="253" xr:uid="{00000000-0005-0000-0000-00004E000000}"/>
    <cellStyle name="Euro 6" xfId="307" xr:uid="{00000000-0005-0000-0000-00004F000000}"/>
    <cellStyle name="Euro_PREFINANCEMENT ET FINANCEMENT" xfId="40" xr:uid="{00000000-0005-0000-0000-000050000000}"/>
    <cellStyle name="euros" xfId="308" xr:uid="{00000000-0005-0000-0000-000051000000}"/>
    <cellStyle name="FIN" xfId="309" xr:uid="{00000000-0005-0000-0000-000052000000}"/>
    <cellStyle name="finnb" xfId="310" xr:uid="{00000000-0005-0000-0000-000053000000}"/>
    <cellStyle name="FOURNITURES" xfId="311" xr:uid="{00000000-0005-0000-0000-000054000000}"/>
    <cellStyle name="generique" xfId="312" xr:uid="{00000000-0005-0000-0000-000055000000}"/>
    <cellStyle name="GEOMPIECE" xfId="313" xr:uid="{00000000-0005-0000-0000-000056000000}"/>
    <cellStyle name="GEOMPIECE 2" xfId="415" xr:uid="{00000000-0005-0000-0000-000057000000}"/>
    <cellStyle name="groupe" xfId="314" xr:uid="{00000000-0005-0000-0000-000058000000}"/>
    <cellStyle name="Helligdag" xfId="315" xr:uid="{00000000-0005-0000-0000-000059000000}"/>
    <cellStyle name="Heure" xfId="41" xr:uid="{00000000-0005-0000-0000-00005A000000}"/>
    <cellStyle name="Heure 2" xfId="42" xr:uid="{00000000-0005-0000-0000-00005B000000}"/>
    <cellStyle name="imp_calculs" xfId="316" xr:uid="{00000000-0005-0000-0000-00005C000000}"/>
    <cellStyle name="interm" xfId="317" xr:uid="{00000000-0005-0000-0000-00005D000000}"/>
    <cellStyle name="interrog" xfId="318" xr:uid="{00000000-0005-0000-0000-00005E000000}"/>
    <cellStyle name="interrognb" xfId="319" xr:uid="{00000000-0005-0000-0000-00005F000000}"/>
    <cellStyle name="kW" xfId="43" xr:uid="{00000000-0005-0000-0000-000060000000}"/>
    <cellStyle name="kW 2" xfId="44" xr:uid="{00000000-0005-0000-0000-000061000000}"/>
    <cellStyle name="kW 2 2" xfId="45" xr:uid="{00000000-0005-0000-0000-000062000000}"/>
    <cellStyle name="Lien hypertexte 2" xfId="236" xr:uid="{00000000-0005-0000-0000-000063000000}"/>
    <cellStyle name="Lien hypertexte 2 2" xfId="244" xr:uid="{00000000-0005-0000-0000-000064000000}"/>
    <cellStyle name="Lien hypertexte 3" xfId="245" xr:uid="{00000000-0005-0000-0000-000065000000}"/>
    <cellStyle name="Lien hypertexte 4" xfId="254" xr:uid="{00000000-0005-0000-0000-000066000000}"/>
    <cellStyle name="lig_blanche" xfId="320" xr:uid="{00000000-0005-0000-0000-000067000000}"/>
    <cellStyle name="loc_dpgf" xfId="321" xr:uid="{00000000-0005-0000-0000-000068000000}"/>
    <cellStyle name="localis" xfId="322" xr:uid="{00000000-0005-0000-0000-000069000000}"/>
    <cellStyle name="LOCALISATION" xfId="323" xr:uid="{00000000-0005-0000-0000-00006A000000}"/>
    <cellStyle name="localisnb" xfId="324" xr:uid="{00000000-0005-0000-0000-00006B000000}"/>
    <cellStyle name="MAIN_OEUVRE" xfId="325" xr:uid="{00000000-0005-0000-0000-00006C000000}"/>
    <cellStyle name="memo" xfId="326" xr:uid="{00000000-0005-0000-0000-00006D000000}"/>
    <cellStyle name="mémoire" xfId="327" xr:uid="{00000000-0005-0000-0000-00006E000000}"/>
    <cellStyle name="mémoirenb" xfId="328" xr:uid="{00000000-0005-0000-0000-00006F000000}"/>
    <cellStyle name="MerkTall" xfId="329" xr:uid="{00000000-0005-0000-0000-000070000000}"/>
    <cellStyle name="MerkTekst" xfId="330" xr:uid="{00000000-0005-0000-0000-000071000000}"/>
    <cellStyle name="métré" xfId="331" xr:uid="{00000000-0005-0000-0000-000072000000}"/>
    <cellStyle name="Milliers [0] 2" xfId="333" xr:uid="{00000000-0005-0000-0000-000074000000}"/>
    <cellStyle name="Milliers 2" xfId="2" xr:uid="{00000000-0005-0000-0000-000075000000}"/>
    <cellStyle name="Milliers 2 2" xfId="65" xr:uid="{00000000-0005-0000-0000-000076000000}"/>
    <cellStyle name="Milliers 2 2 2" xfId="256" xr:uid="{00000000-0005-0000-0000-000077000000}"/>
    <cellStyle name="Milliers 2 3" xfId="255" xr:uid="{00000000-0005-0000-0000-000078000000}"/>
    <cellStyle name="Milliers 3" xfId="46" xr:uid="{00000000-0005-0000-0000-000079000000}"/>
    <cellStyle name="Milliers 3 2" xfId="66" xr:uid="{00000000-0005-0000-0000-00007A000000}"/>
    <cellStyle name="Milliers 3 2 2" xfId="258" xr:uid="{00000000-0005-0000-0000-00007B000000}"/>
    <cellStyle name="Milliers 3 3" xfId="257" xr:uid="{00000000-0005-0000-0000-00007C000000}"/>
    <cellStyle name="Milliers 4" xfId="67" xr:uid="{00000000-0005-0000-0000-00007D000000}"/>
    <cellStyle name="Milliers 4 2" xfId="68" xr:uid="{00000000-0005-0000-0000-00007E000000}"/>
    <cellStyle name="Milliers 4 3" xfId="69" xr:uid="{00000000-0005-0000-0000-00007F000000}"/>
    <cellStyle name="Milliers 4 4" xfId="332" xr:uid="{00000000-0005-0000-0000-000080000000}"/>
    <cellStyle name="Milliers 5" xfId="70" xr:uid="{00000000-0005-0000-0000-000081000000}"/>
    <cellStyle name="Milliers 5 2" xfId="71" xr:uid="{00000000-0005-0000-0000-000082000000}"/>
    <cellStyle name="Milliers 5 3" xfId="72" xr:uid="{00000000-0005-0000-0000-000083000000}"/>
    <cellStyle name="Milliers 5 4" xfId="420" xr:uid="{00000000-0005-0000-0000-000084000000}"/>
    <cellStyle name="Milliers 6" xfId="73" xr:uid="{00000000-0005-0000-0000-000085000000}"/>
    <cellStyle name="Milliers 6 2" xfId="74" xr:uid="{00000000-0005-0000-0000-000086000000}"/>
    <cellStyle name="Milliers 6 3" xfId="421" xr:uid="{00000000-0005-0000-0000-000087000000}"/>
    <cellStyle name="Milliers 7" xfId="75" xr:uid="{00000000-0005-0000-0000-000088000000}"/>
    <cellStyle name="Milliers 7 2" xfId="419" xr:uid="{00000000-0005-0000-0000-000089000000}"/>
    <cellStyle name="Milliers 8" xfId="422" xr:uid="{00000000-0005-0000-0000-00008A000000}"/>
    <cellStyle name="Milliers 9" xfId="417" xr:uid="{00000000-0005-0000-0000-00008B000000}"/>
    <cellStyle name="MO" xfId="334" xr:uid="{00000000-0005-0000-0000-00008C000000}"/>
    <cellStyle name="Monétaire" xfId="5" builtinId="4"/>
    <cellStyle name="Monétaire [0] 2" xfId="336" xr:uid="{00000000-0005-0000-0000-00008E000000}"/>
    <cellStyle name="Monétaire 2" xfId="3" xr:uid="{00000000-0005-0000-0000-00008F000000}"/>
    <cellStyle name="Monétaire 2 2" xfId="76" xr:uid="{00000000-0005-0000-0000-000090000000}"/>
    <cellStyle name="Monétaire 2 3" xfId="259" xr:uid="{00000000-0005-0000-0000-000091000000}"/>
    <cellStyle name="Monétaire 3" xfId="77" xr:uid="{00000000-0005-0000-0000-000092000000}"/>
    <cellStyle name="Monétaire 3 2" xfId="78" xr:uid="{00000000-0005-0000-0000-000093000000}"/>
    <cellStyle name="Monétaire 3 3" xfId="79" xr:uid="{00000000-0005-0000-0000-000094000000}"/>
    <cellStyle name="Monétaire 3 4" xfId="335" xr:uid="{00000000-0005-0000-0000-000095000000}"/>
    <cellStyle name="Monétaire 4" xfId="80" xr:uid="{00000000-0005-0000-0000-000096000000}"/>
    <cellStyle name="Monétaire 4 2" xfId="81" xr:uid="{00000000-0005-0000-0000-000097000000}"/>
    <cellStyle name="Monétaire 4 3" xfId="82" xr:uid="{00000000-0005-0000-0000-000098000000}"/>
    <cellStyle name="Monétaire 4 4" xfId="423" xr:uid="{00000000-0005-0000-0000-000099000000}"/>
    <cellStyle name="Monétaire 5" xfId="83" xr:uid="{00000000-0005-0000-0000-00009A000000}"/>
    <cellStyle name="Monétaire 5 2" xfId="84" xr:uid="{00000000-0005-0000-0000-00009B000000}"/>
    <cellStyle name="Monétaire 5 3" xfId="418" xr:uid="{00000000-0005-0000-0000-00009C000000}"/>
    <cellStyle name="Monétaire 6" xfId="85" xr:uid="{00000000-0005-0000-0000-00009D000000}"/>
    <cellStyle name="Monétaire 6 2" xfId="86" xr:uid="{00000000-0005-0000-0000-00009E000000}"/>
    <cellStyle name="Monétaire 6 3" xfId="424" xr:uid="{00000000-0005-0000-0000-00009F000000}"/>
    <cellStyle name="Monétaire 7" xfId="87" xr:uid="{00000000-0005-0000-0000-0000A0000000}"/>
    <cellStyle name="Monétaire 7 2" xfId="416" xr:uid="{00000000-0005-0000-0000-0000A1000000}"/>
    <cellStyle name="Monétaire 8" xfId="425" xr:uid="{00000000-0005-0000-0000-0000A2000000}"/>
    <cellStyle name="niv1" xfId="337" xr:uid="{00000000-0005-0000-0000-0000A3000000}"/>
    <cellStyle name="niv2" xfId="338" xr:uid="{00000000-0005-0000-0000-0000A4000000}"/>
    <cellStyle name="niv3" xfId="339" xr:uid="{00000000-0005-0000-0000-0000A5000000}"/>
    <cellStyle name="niveau0" xfId="340" xr:uid="{00000000-0005-0000-0000-0000A6000000}"/>
    <cellStyle name="noncompris" xfId="341" xr:uid="{00000000-0005-0000-0000-0000A7000000}"/>
    <cellStyle name="Normal" xfId="0" builtinId="0"/>
    <cellStyle name="Normal 10" xfId="88" xr:uid="{00000000-0005-0000-0000-0000A9000000}"/>
    <cellStyle name="Normal 10 2" xfId="89" xr:uid="{00000000-0005-0000-0000-0000AA000000}"/>
    <cellStyle name="Normal 10 3" xfId="90" xr:uid="{00000000-0005-0000-0000-0000AB000000}"/>
    <cellStyle name="Normal 11" xfId="91" xr:uid="{00000000-0005-0000-0000-0000AC000000}"/>
    <cellStyle name="Normal 12" xfId="92" xr:uid="{00000000-0005-0000-0000-0000AD000000}"/>
    <cellStyle name="Normal 13" xfId="93" xr:uid="{00000000-0005-0000-0000-0000AE000000}"/>
    <cellStyle name="Normal 2" xfId="4" xr:uid="{00000000-0005-0000-0000-0000AF000000}"/>
    <cellStyle name="Normal 2 2" xfId="47" xr:uid="{00000000-0005-0000-0000-0000B0000000}"/>
    <cellStyle name="Normal 2 2 10" xfId="94" xr:uid="{00000000-0005-0000-0000-0000B1000000}"/>
    <cellStyle name="Normal 2 2 2" xfId="95" xr:uid="{00000000-0005-0000-0000-0000B2000000}"/>
    <cellStyle name="Normal 2 2 2 2" xfId="260" xr:uid="{00000000-0005-0000-0000-0000B3000000}"/>
    <cellStyle name="Normal 2 2 3" xfId="96" xr:uid="{00000000-0005-0000-0000-0000B4000000}"/>
    <cellStyle name="Normal 2 2 4" xfId="97" xr:uid="{00000000-0005-0000-0000-0000B5000000}"/>
    <cellStyle name="Normal 2 2 5" xfId="98" xr:uid="{00000000-0005-0000-0000-0000B6000000}"/>
    <cellStyle name="Normal 2 2 5 2" xfId="99" xr:uid="{00000000-0005-0000-0000-0000B7000000}"/>
    <cellStyle name="Normal 2 2 5 3" xfId="100" xr:uid="{00000000-0005-0000-0000-0000B8000000}"/>
    <cellStyle name="Normal 2 2 6" xfId="101" xr:uid="{00000000-0005-0000-0000-0000B9000000}"/>
    <cellStyle name="Normal 2 2 6 2" xfId="102" xr:uid="{00000000-0005-0000-0000-0000BA000000}"/>
    <cellStyle name="Normal 2 2 6 3" xfId="103" xr:uid="{00000000-0005-0000-0000-0000BB000000}"/>
    <cellStyle name="Normal 2 2 7" xfId="104" xr:uid="{00000000-0005-0000-0000-0000BC000000}"/>
    <cellStyle name="Normal 2 2 7 2" xfId="105" xr:uid="{00000000-0005-0000-0000-0000BD000000}"/>
    <cellStyle name="Normal 2 2 7 3" xfId="106" xr:uid="{00000000-0005-0000-0000-0000BE000000}"/>
    <cellStyle name="Normal 2 2 8" xfId="107" xr:uid="{00000000-0005-0000-0000-0000BF000000}"/>
    <cellStyle name="Normal 2 2 8 2" xfId="108" xr:uid="{00000000-0005-0000-0000-0000C0000000}"/>
    <cellStyle name="Normal 2 2 8 3" xfId="109" xr:uid="{00000000-0005-0000-0000-0000C1000000}"/>
    <cellStyle name="Normal 2 2 9" xfId="110" xr:uid="{00000000-0005-0000-0000-0000C2000000}"/>
    <cellStyle name="Normal 2 2 9 2" xfId="111" xr:uid="{00000000-0005-0000-0000-0000C3000000}"/>
    <cellStyle name="Normal 2 2 9 3" xfId="112" xr:uid="{00000000-0005-0000-0000-0000C4000000}"/>
    <cellStyle name="Normal 2 3" xfId="113" xr:uid="{00000000-0005-0000-0000-0000C5000000}"/>
    <cellStyle name="Normal 2 3 2" xfId="114" xr:uid="{00000000-0005-0000-0000-0000C6000000}"/>
    <cellStyle name="Normal 2 3 2 2" xfId="115" xr:uid="{00000000-0005-0000-0000-0000C7000000}"/>
    <cellStyle name="Normal 2 3 2 3" xfId="116" xr:uid="{00000000-0005-0000-0000-0000C8000000}"/>
    <cellStyle name="Normal 2 3 2 4" xfId="261" xr:uid="{00000000-0005-0000-0000-0000C9000000}"/>
    <cellStyle name="Normal 2 3 3" xfId="117" xr:uid="{00000000-0005-0000-0000-0000CA000000}"/>
    <cellStyle name="Normal 2 3 3 2" xfId="118" xr:uid="{00000000-0005-0000-0000-0000CB000000}"/>
    <cellStyle name="Normal 2 3 3 3" xfId="119" xr:uid="{00000000-0005-0000-0000-0000CC000000}"/>
    <cellStyle name="Normal 2 3 4" xfId="120" xr:uid="{00000000-0005-0000-0000-0000CD000000}"/>
    <cellStyle name="Normal 2 3 4 2" xfId="121" xr:uid="{00000000-0005-0000-0000-0000CE000000}"/>
    <cellStyle name="Normal 2 3 4 3" xfId="122" xr:uid="{00000000-0005-0000-0000-0000CF000000}"/>
    <cellStyle name="Normal 2 3 5" xfId="123" xr:uid="{00000000-0005-0000-0000-0000D0000000}"/>
    <cellStyle name="Normal 2 3 5 2" xfId="124" xr:uid="{00000000-0005-0000-0000-0000D1000000}"/>
    <cellStyle name="Normal 2 3 5 3" xfId="125" xr:uid="{00000000-0005-0000-0000-0000D2000000}"/>
    <cellStyle name="Normal 2 3 6" xfId="126" xr:uid="{00000000-0005-0000-0000-0000D3000000}"/>
    <cellStyle name="Normal 2 3 6 2" xfId="127" xr:uid="{00000000-0005-0000-0000-0000D4000000}"/>
    <cellStyle name="Normal 2 3 6 3" xfId="128" xr:uid="{00000000-0005-0000-0000-0000D5000000}"/>
    <cellStyle name="Normal 2 3 7" xfId="129" xr:uid="{00000000-0005-0000-0000-0000D6000000}"/>
    <cellStyle name="Normal 2 3 8" xfId="247" xr:uid="{00000000-0005-0000-0000-0000D7000000}"/>
    <cellStyle name="Normal 2 4" xfId="130" xr:uid="{00000000-0005-0000-0000-0000D8000000}"/>
    <cellStyle name="Normal 2 4 2" xfId="131" xr:uid="{00000000-0005-0000-0000-0000D9000000}"/>
    <cellStyle name="Normal 2 4 2 2" xfId="132" xr:uid="{00000000-0005-0000-0000-0000DA000000}"/>
    <cellStyle name="Normal 2 4 2 3" xfId="133" xr:uid="{00000000-0005-0000-0000-0000DB000000}"/>
    <cellStyle name="Normal 2 4 3" xfId="134" xr:uid="{00000000-0005-0000-0000-0000DC000000}"/>
    <cellStyle name="Normal 2 4 3 2" xfId="135" xr:uid="{00000000-0005-0000-0000-0000DD000000}"/>
    <cellStyle name="Normal 2 4 3 3" xfId="136" xr:uid="{00000000-0005-0000-0000-0000DE000000}"/>
    <cellStyle name="Normal 2 4 4" xfId="137" xr:uid="{00000000-0005-0000-0000-0000DF000000}"/>
    <cellStyle name="Normal 2 4 4 2" xfId="138" xr:uid="{00000000-0005-0000-0000-0000E0000000}"/>
    <cellStyle name="Normal 2 4 4 3" xfId="139" xr:uid="{00000000-0005-0000-0000-0000E1000000}"/>
    <cellStyle name="Normal 2 4 5" xfId="140" xr:uid="{00000000-0005-0000-0000-0000E2000000}"/>
    <cellStyle name="Normal 2 4 5 2" xfId="141" xr:uid="{00000000-0005-0000-0000-0000E3000000}"/>
    <cellStyle name="Normal 2 4 5 3" xfId="142" xr:uid="{00000000-0005-0000-0000-0000E4000000}"/>
    <cellStyle name="Normal 2 4 6" xfId="143" xr:uid="{00000000-0005-0000-0000-0000E5000000}"/>
    <cellStyle name="Normal 2 4 6 2" xfId="144" xr:uid="{00000000-0005-0000-0000-0000E6000000}"/>
    <cellStyle name="Normal 2 4 6 3" xfId="145" xr:uid="{00000000-0005-0000-0000-0000E7000000}"/>
    <cellStyle name="Normal 2 4 7" xfId="146" xr:uid="{00000000-0005-0000-0000-0000E8000000}"/>
    <cellStyle name="Normal 2 4 8" xfId="246" xr:uid="{00000000-0005-0000-0000-0000E9000000}"/>
    <cellStyle name="Normal 2 5" xfId="1" xr:uid="{00000000-0005-0000-0000-0000EA000000}"/>
    <cellStyle name="Normal 2 6" xfId="240" xr:uid="{00000000-0005-0000-0000-0000EB000000}"/>
    <cellStyle name="Normal 3" xfId="48" xr:uid="{00000000-0005-0000-0000-0000EC000000}"/>
    <cellStyle name="Normal 3 2" xfId="49" xr:uid="{00000000-0005-0000-0000-0000ED000000}"/>
    <cellStyle name="Normal 4" xfId="50" xr:uid="{00000000-0005-0000-0000-0000EE000000}"/>
    <cellStyle name="Normal 4 2" xfId="6" xr:uid="{00000000-0005-0000-0000-0000EF000000}"/>
    <cellStyle name="Normal 5" xfId="51" xr:uid="{00000000-0005-0000-0000-0000F0000000}"/>
    <cellStyle name="Normal 5 2" xfId="262" xr:uid="{00000000-0005-0000-0000-0000F1000000}"/>
    <cellStyle name="Normal 5 3" xfId="248" xr:uid="{00000000-0005-0000-0000-0000F2000000}"/>
    <cellStyle name="Normal 6" xfId="147" xr:uid="{00000000-0005-0000-0000-0000F3000000}"/>
    <cellStyle name="Normal 6 2" xfId="148" xr:uid="{00000000-0005-0000-0000-0000F4000000}"/>
    <cellStyle name="Normal 6 2 2" xfId="149" xr:uid="{00000000-0005-0000-0000-0000F5000000}"/>
    <cellStyle name="Normal 6 2 2 2" xfId="150" xr:uid="{00000000-0005-0000-0000-0000F6000000}"/>
    <cellStyle name="Normal 6 2 2 2 2" xfId="151" xr:uid="{00000000-0005-0000-0000-0000F7000000}"/>
    <cellStyle name="Normal 6 2 2 2 3" xfId="152" xr:uid="{00000000-0005-0000-0000-0000F8000000}"/>
    <cellStyle name="Normal 6 2 2 3" xfId="153" xr:uid="{00000000-0005-0000-0000-0000F9000000}"/>
    <cellStyle name="Normal 6 2 2 3 2" xfId="154" xr:uid="{00000000-0005-0000-0000-0000FA000000}"/>
    <cellStyle name="Normal 6 2 2 3 3" xfId="155" xr:uid="{00000000-0005-0000-0000-0000FB000000}"/>
    <cellStyle name="Normal 6 2 2 4" xfId="156" xr:uid="{00000000-0005-0000-0000-0000FC000000}"/>
    <cellStyle name="Normal 6 2 2 4 2" xfId="157" xr:uid="{00000000-0005-0000-0000-0000FD000000}"/>
    <cellStyle name="Normal 6 2 2 4 3" xfId="158" xr:uid="{00000000-0005-0000-0000-0000FE000000}"/>
    <cellStyle name="Normal 6 2 2 5" xfId="159" xr:uid="{00000000-0005-0000-0000-0000FF000000}"/>
    <cellStyle name="Normal 6 2 2 6" xfId="160" xr:uid="{00000000-0005-0000-0000-000000010000}"/>
    <cellStyle name="Normal 6 2 3" xfId="161" xr:uid="{00000000-0005-0000-0000-000001010000}"/>
    <cellStyle name="Normal 6 2 3 2" xfId="162" xr:uid="{00000000-0005-0000-0000-000002010000}"/>
    <cellStyle name="Normal 6 2 3 3" xfId="163" xr:uid="{00000000-0005-0000-0000-000003010000}"/>
    <cellStyle name="Normal 6 2 4" xfId="164" xr:uid="{00000000-0005-0000-0000-000004010000}"/>
    <cellStyle name="Normal 6 2 4 2" xfId="165" xr:uid="{00000000-0005-0000-0000-000005010000}"/>
    <cellStyle name="Normal 6 2 4 3" xfId="166" xr:uid="{00000000-0005-0000-0000-000006010000}"/>
    <cellStyle name="Normal 6 2 5" xfId="167" xr:uid="{00000000-0005-0000-0000-000007010000}"/>
    <cellStyle name="Normal 6 2 5 2" xfId="168" xr:uid="{00000000-0005-0000-0000-000008010000}"/>
    <cellStyle name="Normal 6 2 5 3" xfId="169" xr:uid="{00000000-0005-0000-0000-000009010000}"/>
    <cellStyle name="Normal 6 2 6" xfId="170" xr:uid="{00000000-0005-0000-0000-00000A010000}"/>
    <cellStyle name="Normal 6 2 7" xfId="171" xr:uid="{00000000-0005-0000-0000-00000B010000}"/>
    <cellStyle name="Normal 6 3" xfId="172" xr:uid="{00000000-0005-0000-0000-00000C010000}"/>
    <cellStyle name="Normal 6 3 2" xfId="173" xr:uid="{00000000-0005-0000-0000-00000D010000}"/>
    <cellStyle name="Normal 6 3 3" xfId="174" xr:uid="{00000000-0005-0000-0000-00000E010000}"/>
    <cellStyle name="Normal 6 4" xfId="175" xr:uid="{00000000-0005-0000-0000-00000F010000}"/>
    <cellStyle name="Normal 6 4 2" xfId="176" xr:uid="{00000000-0005-0000-0000-000010010000}"/>
    <cellStyle name="Normal 6 4 3" xfId="177" xr:uid="{00000000-0005-0000-0000-000011010000}"/>
    <cellStyle name="Normal 6 5" xfId="178" xr:uid="{00000000-0005-0000-0000-000012010000}"/>
    <cellStyle name="Normal 6 5 2" xfId="179" xr:uid="{00000000-0005-0000-0000-000013010000}"/>
    <cellStyle name="Normal 6 5 3" xfId="180" xr:uid="{00000000-0005-0000-0000-000014010000}"/>
    <cellStyle name="Normal 6 6" xfId="181" xr:uid="{00000000-0005-0000-0000-000015010000}"/>
    <cellStyle name="Normal 6 7" xfId="182" xr:uid="{00000000-0005-0000-0000-000016010000}"/>
    <cellStyle name="Normal 6 8" xfId="263" xr:uid="{00000000-0005-0000-0000-000017010000}"/>
    <cellStyle name="Normal 7" xfId="183" xr:uid="{00000000-0005-0000-0000-000018010000}"/>
    <cellStyle name="Normal 8" xfId="184" xr:uid="{00000000-0005-0000-0000-000019010000}"/>
    <cellStyle name="Normal 8 2" xfId="185" xr:uid="{00000000-0005-0000-0000-00001A010000}"/>
    <cellStyle name="Normal 8 3" xfId="186" xr:uid="{00000000-0005-0000-0000-00001B010000}"/>
    <cellStyle name="Normal 9" xfId="187" xr:uid="{00000000-0005-0000-0000-00001C010000}"/>
    <cellStyle name="Normal 9 2" xfId="188" xr:uid="{00000000-0005-0000-0000-00001D010000}"/>
    <cellStyle name="Normal 9 3" xfId="189" xr:uid="{00000000-0005-0000-0000-00001E010000}"/>
    <cellStyle name="numero" xfId="342" xr:uid="{00000000-0005-0000-0000-00001F010000}"/>
    <cellStyle name="numerochap" xfId="343" xr:uid="{00000000-0005-0000-0000-000020010000}"/>
    <cellStyle name="numerochap2" xfId="344" xr:uid="{00000000-0005-0000-0000-000021010000}"/>
    <cellStyle name="numerochap3" xfId="345" xr:uid="{00000000-0005-0000-0000-000022010000}"/>
    <cellStyle name="numimpo" xfId="346" xr:uid="{00000000-0005-0000-0000-000023010000}"/>
    <cellStyle name="OUVCOMP" xfId="347" xr:uid="{00000000-0005-0000-0000-000024010000}"/>
    <cellStyle name="OUVCOMPnb" xfId="348" xr:uid="{00000000-0005-0000-0000-000025010000}"/>
    <cellStyle name="Ouvrages" xfId="349" xr:uid="{00000000-0005-0000-0000-000026010000}"/>
    <cellStyle name="Ouvrages1" xfId="350" xr:uid="{00000000-0005-0000-0000-000027010000}"/>
    <cellStyle name="Ouvrages1nb" xfId="351" xr:uid="{00000000-0005-0000-0000-000028010000}"/>
    <cellStyle name="Ouvrages2" xfId="352" xr:uid="{00000000-0005-0000-0000-000029010000}"/>
    <cellStyle name="Ouvrages2nb" xfId="353" xr:uid="{00000000-0005-0000-0000-00002A010000}"/>
    <cellStyle name="Ouvrages3" xfId="354" xr:uid="{00000000-0005-0000-0000-00002B010000}"/>
    <cellStyle name="Ouvrages3nb" xfId="355" xr:uid="{00000000-0005-0000-0000-00002C010000}"/>
    <cellStyle name="Ouvragesnb" xfId="356" xr:uid="{00000000-0005-0000-0000-00002D010000}"/>
    <cellStyle name="parametre" xfId="357" xr:uid="{00000000-0005-0000-0000-00002E010000}"/>
    <cellStyle name="paramètres" xfId="358" xr:uid="{00000000-0005-0000-0000-00002F010000}"/>
    <cellStyle name="paramètresnb" xfId="359" xr:uid="{00000000-0005-0000-0000-000030010000}"/>
    <cellStyle name="Pourcentage 10" xfId="190" xr:uid="{00000000-0005-0000-0000-000032010000}"/>
    <cellStyle name="Pourcentage 2" xfId="52" xr:uid="{00000000-0005-0000-0000-000033010000}"/>
    <cellStyle name="Pourcentage 2 2" xfId="265" xr:uid="{00000000-0005-0000-0000-000034010000}"/>
    <cellStyle name="Pourcentage 2 3" xfId="266" xr:uid="{00000000-0005-0000-0000-000035010000}"/>
    <cellStyle name="Pourcentage 2 4" xfId="264" xr:uid="{00000000-0005-0000-0000-000036010000}"/>
    <cellStyle name="Pourcentage 3" xfId="53" xr:uid="{00000000-0005-0000-0000-000037010000}"/>
    <cellStyle name="Pourcentage 3 2" xfId="191" xr:uid="{00000000-0005-0000-0000-000038010000}"/>
    <cellStyle name="Pourcentage 3 2 2" xfId="192" xr:uid="{00000000-0005-0000-0000-000039010000}"/>
    <cellStyle name="Pourcentage 3 2 3" xfId="193" xr:uid="{00000000-0005-0000-0000-00003A010000}"/>
    <cellStyle name="Pourcentage 3 3" xfId="194" xr:uid="{00000000-0005-0000-0000-00003B010000}"/>
    <cellStyle name="Pourcentage 3 3 2" xfId="195" xr:uid="{00000000-0005-0000-0000-00003C010000}"/>
    <cellStyle name="Pourcentage 3 3 3" xfId="196" xr:uid="{00000000-0005-0000-0000-00003D010000}"/>
    <cellStyle name="Pourcentage 3 4" xfId="197" xr:uid="{00000000-0005-0000-0000-00003E010000}"/>
    <cellStyle name="Pourcentage 3 4 2" xfId="198" xr:uid="{00000000-0005-0000-0000-00003F010000}"/>
    <cellStyle name="Pourcentage 3 4 3" xfId="199" xr:uid="{00000000-0005-0000-0000-000040010000}"/>
    <cellStyle name="Pourcentage 3 5" xfId="200" xr:uid="{00000000-0005-0000-0000-000041010000}"/>
    <cellStyle name="Pourcentage 3 6" xfId="201" xr:uid="{00000000-0005-0000-0000-000042010000}"/>
    <cellStyle name="Pourcentage 4" xfId="54" xr:uid="{00000000-0005-0000-0000-000043010000}"/>
    <cellStyle name="Pourcentage 4 2" xfId="202" xr:uid="{00000000-0005-0000-0000-000044010000}"/>
    <cellStyle name="Pourcentage 4 2 2" xfId="203" xr:uid="{00000000-0005-0000-0000-000045010000}"/>
    <cellStyle name="Pourcentage 4 2 2 2" xfId="204" xr:uid="{00000000-0005-0000-0000-000046010000}"/>
    <cellStyle name="Pourcentage 4 2 2 3" xfId="205" xr:uid="{00000000-0005-0000-0000-000047010000}"/>
    <cellStyle name="Pourcentage 4 2 3" xfId="206" xr:uid="{00000000-0005-0000-0000-000048010000}"/>
    <cellStyle name="Pourcentage 4 2 3 2" xfId="207" xr:uid="{00000000-0005-0000-0000-000049010000}"/>
    <cellStyle name="Pourcentage 4 2 3 3" xfId="208" xr:uid="{00000000-0005-0000-0000-00004A010000}"/>
    <cellStyle name="Pourcentage 4 2 4" xfId="209" xr:uid="{00000000-0005-0000-0000-00004B010000}"/>
    <cellStyle name="Pourcentage 4 2 4 2" xfId="210" xr:uid="{00000000-0005-0000-0000-00004C010000}"/>
    <cellStyle name="Pourcentage 4 2 4 3" xfId="211" xr:uid="{00000000-0005-0000-0000-00004D010000}"/>
    <cellStyle name="Pourcentage 4 2 5" xfId="212" xr:uid="{00000000-0005-0000-0000-00004E010000}"/>
    <cellStyle name="Pourcentage 4 2 6" xfId="213" xr:uid="{00000000-0005-0000-0000-00004F010000}"/>
    <cellStyle name="Pourcentage 4 3" xfId="214" xr:uid="{00000000-0005-0000-0000-000050010000}"/>
    <cellStyle name="Pourcentage 4 3 2" xfId="215" xr:uid="{00000000-0005-0000-0000-000051010000}"/>
    <cellStyle name="Pourcentage 4 3 3" xfId="216" xr:uid="{00000000-0005-0000-0000-000052010000}"/>
    <cellStyle name="Pourcentage 4 4" xfId="217" xr:uid="{00000000-0005-0000-0000-000053010000}"/>
    <cellStyle name="Pourcentage 4 4 2" xfId="218" xr:uid="{00000000-0005-0000-0000-000054010000}"/>
    <cellStyle name="Pourcentage 4 4 3" xfId="219" xr:uid="{00000000-0005-0000-0000-000055010000}"/>
    <cellStyle name="Pourcentage 4 5" xfId="220" xr:uid="{00000000-0005-0000-0000-000056010000}"/>
    <cellStyle name="Pourcentage 4 5 2" xfId="221" xr:uid="{00000000-0005-0000-0000-000057010000}"/>
    <cellStyle name="Pourcentage 4 5 3" xfId="222" xr:uid="{00000000-0005-0000-0000-000058010000}"/>
    <cellStyle name="Pourcentage 4 6" xfId="223" xr:uid="{00000000-0005-0000-0000-000059010000}"/>
    <cellStyle name="Pourcentage 4 7" xfId="224" xr:uid="{00000000-0005-0000-0000-00005A010000}"/>
    <cellStyle name="Pourcentage 5" xfId="225" xr:uid="{00000000-0005-0000-0000-00005B010000}"/>
    <cellStyle name="Pourcentage 5 2" xfId="226" xr:uid="{00000000-0005-0000-0000-00005C010000}"/>
    <cellStyle name="Pourcentage 5 3" xfId="227" xr:uid="{00000000-0005-0000-0000-00005D010000}"/>
    <cellStyle name="Pourcentage 6" xfId="228" xr:uid="{00000000-0005-0000-0000-00005E010000}"/>
    <cellStyle name="Pourcentage 6 2" xfId="229" xr:uid="{00000000-0005-0000-0000-00005F010000}"/>
    <cellStyle name="Pourcentage 6 3" xfId="230" xr:uid="{00000000-0005-0000-0000-000060010000}"/>
    <cellStyle name="Pourcentage 7" xfId="231" xr:uid="{00000000-0005-0000-0000-000061010000}"/>
    <cellStyle name="Pourcentage 7 2" xfId="232" xr:uid="{00000000-0005-0000-0000-000062010000}"/>
    <cellStyle name="Pourcentage 7 3" xfId="233" xr:uid="{00000000-0005-0000-0000-000063010000}"/>
    <cellStyle name="Pourcentage 8" xfId="234" xr:uid="{00000000-0005-0000-0000-000064010000}"/>
    <cellStyle name="Pourcentage 9" xfId="235" xr:uid="{00000000-0005-0000-0000-000065010000}"/>
    <cellStyle name="pu" xfId="241" xr:uid="{00000000-0005-0000-0000-000066010000}"/>
    <cellStyle name="qte" xfId="242" xr:uid="{00000000-0005-0000-0000-000067010000}"/>
    <cellStyle name="rdt" xfId="360" xr:uid="{00000000-0005-0000-0000-000068010000}"/>
    <cellStyle name="rdt 2" xfId="426" xr:uid="{00000000-0005-0000-0000-000069010000}"/>
    <cellStyle name="rdt_etude" xfId="361" xr:uid="{00000000-0005-0000-0000-00006A010000}"/>
    <cellStyle name="recap_chap" xfId="362" xr:uid="{00000000-0005-0000-0000-00006B010000}"/>
    <cellStyle name="recchap" xfId="363" xr:uid="{00000000-0005-0000-0000-00006C010000}"/>
    <cellStyle name="rectitre" xfId="364" xr:uid="{00000000-0005-0000-0000-00006D010000}"/>
    <cellStyle name="rectotchap" xfId="365" xr:uid="{00000000-0005-0000-0000-00006E010000}"/>
    <cellStyle name="rectotgen" xfId="366" xr:uid="{00000000-0005-0000-0000-00006F010000}"/>
    <cellStyle name="reports" xfId="367" xr:uid="{00000000-0005-0000-0000-000070010000}"/>
    <cellStyle name="REPRENDRE" xfId="368" xr:uid="{00000000-0005-0000-0000-000071010000}"/>
    <cellStyle name="res_calculs" xfId="369" xr:uid="{00000000-0005-0000-0000-000072010000}"/>
    <cellStyle name="resultatht" xfId="370" xr:uid="{00000000-0005-0000-0000-000073010000}"/>
    <cellStyle name="resultatttc" xfId="371" xr:uid="{00000000-0005-0000-0000-000074010000}"/>
    <cellStyle name="resultattva" xfId="372" xr:uid="{00000000-0005-0000-0000-000075010000}"/>
    <cellStyle name="resultdht" xfId="373" xr:uid="{00000000-0005-0000-0000-000076010000}"/>
    <cellStyle name="resultdttc" xfId="374" xr:uid="{00000000-0005-0000-0000-000077010000}"/>
    <cellStyle name="resultdtva" xfId="375" xr:uid="{00000000-0005-0000-0000-000078010000}"/>
    <cellStyle name="resultght" xfId="376" xr:uid="{00000000-0005-0000-0000-000079010000}"/>
    <cellStyle name="resultgttc" xfId="377" xr:uid="{00000000-0005-0000-0000-00007A010000}"/>
    <cellStyle name="resultgtva" xfId="378" xr:uid="{00000000-0005-0000-0000-00007B010000}"/>
    <cellStyle name="saisie" xfId="379" xr:uid="{00000000-0005-0000-0000-00007C010000}"/>
    <cellStyle name="SousTotalChap1_SD" xfId="380" xr:uid="{00000000-0005-0000-0000-00007D010000}"/>
    <cellStyle name="SousTotalChap2_SD" xfId="381" xr:uid="{00000000-0005-0000-0000-00007E010000}"/>
    <cellStyle name="SousTotalChap3_SD" xfId="382" xr:uid="{00000000-0005-0000-0000-00007F010000}"/>
    <cellStyle name="SousTotalGeneral_SD" xfId="383" xr:uid="{00000000-0005-0000-0000-000080010000}"/>
    <cellStyle name="Style 1" xfId="55" xr:uid="{00000000-0005-0000-0000-000081010000}"/>
    <cellStyle name="Style 1 2" xfId="56" xr:uid="{00000000-0005-0000-0000-000082010000}"/>
    <cellStyle name="STYLEV" xfId="384" xr:uid="{00000000-0005-0000-0000-000083010000}"/>
    <cellStyle name="STYLEVNB" xfId="385" xr:uid="{00000000-0005-0000-0000-000084010000}"/>
    <cellStyle name="suspendu" xfId="386" xr:uid="{00000000-0005-0000-0000-000085010000}"/>
    <cellStyle name="taches" xfId="387" xr:uid="{00000000-0005-0000-0000-000086010000}"/>
    <cellStyle name="texte" xfId="388" xr:uid="{00000000-0005-0000-0000-000087010000}"/>
    <cellStyle name="timbre" xfId="389" xr:uid="{00000000-0005-0000-0000-000088010000}"/>
    <cellStyle name="timbrenb" xfId="390" xr:uid="{00000000-0005-0000-0000-000089010000}"/>
    <cellStyle name="tit_cctp" xfId="391" xr:uid="{00000000-0005-0000-0000-00008A010000}"/>
    <cellStyle name="Titre 2" xfId="57" xr:uid="{00000000-0005-0000-0000-00008B010000}"/>
    <cellStyle name="titre 2 2" xfId="237" xr:uid="{00000000-0005-0000-0000-00008C010000}"/>
    <cellStyle name="titre 3" xfId="392" xr:uid="{00000000-0005-0000-0000-00008D010000}"/>
    <cellStyle name="titre 4" xfId="427" xr:uid="{00000000-0005-0000-0000-00008E010000}"/>
    <cellStyle name="titre 5" xfId="414" xr:uid="{00000000-0005-0000-0000-00008F010000}"/>
    <cellStyle name="titre 6" xfId="428" xr:uid="{00000000-0005-0000-0000-000090010000}"/>
    <cellStyle name="titre 7" xfId="413" xr:uid="{00000000-0005-0000-0000-000091010000}"/>
    <cellStyle name="titre 8" xfId="429" xr:uid="{00000000-0005-0000-0000-000092010000}"/>
    <cellStyle name="Titre 1 2" xfId="58" xr:uid="{00000000-0005-0000-0000-000093010000}"/>
    <cellStyle name="Titre 2 2" xfId="59" xr:uid="{00000000-0005-0000-0000-000094010000}"/>
    <cellStyle name="Titre 3 2" xfId="60" xr:uid="{00000000-0005-0000-0000-000095010000}"/>
    <cellStyle name="titre1" xfId="393" xr:uid="{00000000-0005-0000-0000-000096010000}"/>
    <cellStyle name="TITRE2" xfId="267" xr:uid="{00000000-0005-0000-0000-000097010000}"/>
    <cellStyle name="titre2 2" xfId="394" xr:uid="{00000000-0005-0000-0000-000098010000}"/>
    <cellStyle name="titre3" xfId="395" xr:uid="{00000000-0005-0000-0000-000099010000}"/>
    <cellStyle name="titre4" xfId="396" xr:uid="{00000000-0005-0000-0000-00009A010000}"/>
    <cellStyle name="titre5" xfId="397" xr:uid="{00000000-0005-0000-0000-00009B010000}"/>
    <cellStyle name="titre6" xfId="398" xr:uid="{00000000-0005-0000-0000-00009C010000}"/>
    <cellStyle name="titre7" xfId="399" xr:uid="{00000000-0005-0000-0000-00009D010000}"/>
    <cellStyle name="tot_bord" xfId="400" xr:uid="{00000000-0005-0000-0000-00009E010000}"/>
    <cellStyle name="Total 2" xfId="61" xr:uid="{00000000-0005-0000-0000-00009F010000}"/>
    <cellStyle name="total 2 2" xfId="434" xr:uid="{00000000-0005-0000-0000-0000A0010000}"/>
    <cellStyle name="total 3" xfId="401" xr:uid="{00000000-0005-0000-0000-0000A1010000}"/>
    <cellStyle name="total 4" xfId="430" xr:uid="{00000000-0005-0000-0000-0000A2010000}"/>
    <cellStyle name="total 5" xfId="412" xr:uid="{00000000-0005-0000-0000-0000A3010000}"/>
    <cellStyle name="total 6" xfId="431" xr:uid="{00000000-0005-0000-0000-0000A4010000}"/>
    <cellStyle name="total 7" xfId="433" xr:uid="{00000000-0005-0000-0000-0000A5010000}"/>
    <cellStyle name="total 8" xfId="432" xr:uid="{00000000-0005-0000-0000-0000A6010000}"/>
    <cellStyle name="total1" xfId="402" xr:uid="{00000000-0005-0000-0000-0000A7010000}"/>
    <cellStyle name="total2" xfId="403" xr:uid="{00000000-0005-0000-0000-0000A8010000}"/>
    <cellStyle name="totalchap" xfId="404" xr:uid="{00000000-0005-0000-0000-0000A9010000}"/>
    <cellStyle name="totchap2" xfId="405" xr:uid="{00000000-0005-0000-0000-0000AA010000}"/>
    <cellStyle name="totchap3" xfId="406" xr:uid="{00000000-0005-0000-0000-0000AB010000}"/>
    <cellStyle name="totfin" xfId="407" xr:uid="{00000000-0005-0000-0000-0000AC010000}"/>
    <cellStyle name="TTC" xfId="408" xr:uid="{00000000-0005-0000-0000-0000AD010000}"/>
    <cellStyle name="unite" xfId="243" xr:uid="{00000000-0005-0000-0000-0000AE010000}"/>
    <cellStyle name="variante" xfId="409" xr:uid="{00000000-0005-0000-0000-0000AF010000}"/>
    <cellStyle name="version1" xfId="410" xr:uid="{00000000-0005-0000-0000-0000B0010000}"/>
    <cellStyle name="Version2" xfId="411" xr:uid="{00000000-0005-0000-0000-0000B1010000}"/>
    <cellStyle name="Watts" xfId="62" xr:uid="{00000000-0005-0000-0000-0000B2010000}"/>
    <cellStyle name="Watts 2" xfId="63" xr:uid="{00000000-0005-0000-0000-0000B3010000}"/>
    <cellStyle name="Watts 2 2" xfId="64" xr:uid="{00000000-0005-0000-0000-0000B4010000}"/>
  </cellStyles>
  <dxfs count="11">
    <dxf>
      <font>
        <b val="0"/>
        <i/>
        <color theme="7" tint="-0.499984740745262"/>
      </font>
    </dxf>
    <dxf>
      <font>
        <b/>
        <i val="0"/>
        <color theme="1"/>
      </font>
      <fill>
        <patternFill>
          <bgColor theme="0" tint="-4.9989318521683403E-2"/>
        </patternFill>
      </fill>
    </dxf>
    <dxf>
      <font>
        <b/>
        <i val="0"/>
        <u/>
        <color theme="1"/>
      </font>
      <fill>
        <patternFill>
          <bgColor theme="0" tint="-0.14996795556505021"/>
        </patternFill>
      </fill>
    </dxf>
    <dxf>
      <font>
        <b/>
        <i val="0"/>
        <u/>
        <color theme="1"/>
      </font>
      <fill>
        <patternFill>
          <bgColor theme="0" tint="-0.24994659260841701"/>
        </patternFill>
      </fill>
    </dxf>
    <dxf>
      <font>
        <b/>
        <i val="0"/>
        <u val="none"/>
        <color theme="1"/>
      </font>
      <fill>
        <patternFill>
          <bgColor theme="0" tint="-0.14996795556505021"/>
        </patternFill>
      </fill>
    </dxf>
    <dxf>
      <font>
        <b/>
        <i val="0"/>
        <u val="none"/>
        <color theme="1"/>
      </font>
      <fill>
        <patternFill>
          <bgColor theme="0" tint="-0.24994659260841701"/>
        </patternFill>
      </fill>
    </dxf>
    <dxf>
      <font>
        <b val="0"/>
        <i/>
        <color theme="7" tint="-0.499984740745262"/>
      </font>
    </dxf>
    <dxf>
      <fill>
        <patternFill>
          <bgColor theme="1" tint="0.79998168889431442"/>
        </patternFill>
      </fill>
    </dxf>
    <dxf>
      <font>
        <b/>
        <i val="0"/>
        <color theme="1"/>
      </font>
      <fill>
        <patternFill>
          <bgColor theme="0" tint="-4.9989318521683403E-2"/>
        </patternFill>
      </fill>
    </dxf>
    <dxf>
      <font>
        <b/>
        <i val="0"/>
        <u/>
        <color theme="1"/>
      </font>
      <fill>
        <patternFill>
          <bgColor theme="0" tint="-0.14996795556505021"/>
        </patternFill>
      </fill>
    </dxf>
    <dxf>
      <font>
        <b/>
        <i val="0"/>
        <u/>
        <color theme="1"/>
      </font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448733</xdr:colOff>
      <xdr:row>0</xdr:row>
      <xdr:rowOff>173564</xdr:rowOff>
    </xdr:from>
    <xdr:to>
      <xdr:col>6</xdr:col>
      <xdr:colOff>936413</xdr:colOff>
      <xdr:row>4</xdr:row>
      <xdr:rowOff>131119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EA58486-CF1A-495E-AACD-BC4A4BB7D5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9513" y="173564"/>
          <a:ext cx="1950720" cy="6585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2018_Thème_NEPSEN">
  <a:themeElements>
    <a:clrScheme name="NEPSEN_couleurs de thème">
      <a:dk1>
        <a:srgbClr val="2E3464"/>
      </a:dk1>
      <a:lt1>
        <a:sysClr val="window" lastClr="FFFFFF"/>
      </a:lt1>
      <a:dk2>
        <a:srgbClr val="504F53"/>
      </a:dk2>
      <a:lt2>
        <a:srgbClr val="FFFFFF"/>
      </a:lt2>
      <a:accent1>
        <a:srgbClr val="6F6FA7"/>
      </a:accent1>
      <a:accent2>
        <a:srgbClr val="FFC000"/>
      </a:accent2>
      <a:accent3>
        <a:srgbClr val="C30A1D"/>
      </a:accent3>
      <a:accent4>
        <a:srgbClr val="F08100"/>
      </a:accent4>
      <a:accent5>
        <a:srgbClr val="79B63E"/>
      </a:accent5>
      <a:accent6>
        <a:srgbClr val="739DF1"/>
      </a:accent6>
      <a:hlink>
        <a:srgbClr val="739DF1"/>
      </a:hlink>
      <a:folHlink>
        <a:srgbClr val="F08100"/>
      </a:folHlink>
    </a:clrScheme>
    <a:fontScheme name="Polices_NEPSEN">
      <a:majorFont>
        <a:latin typeface="Exo"/>
        <a:ea typeface=""/>
        <a:cs typeface=""/>
      </a:majorFont>
      <a:minorFont>
        <a:latin typeface="PT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DBDBDB"/>
        </a:solidFill>
        <a:ln>
          <a:noFill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/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66C91-CB5F-46A4-9EC6-1951A5045B8E}">
  <sheetPr codeName="Feuil8"/>
  <dimension ref="A1:H408"/>
  <sheetViews>
    <sheetView showGridLines="0" tabSelected="1" zoomScale="160" zoomScaleNormal="160" workbookViewId="0">
      <pane ySplit="10" topLeftCell="A325" activePane="bottomLeft" state="frozenSplit"/>
      <selection activeCell="J28" sqref="J28"/>
      <selection pane="bottomLeft" activeCell="C328" sqref="C328"/>
    </sheetView>
  </sheetViews>
  <sheetFormatPr baseColWidth="10" defaultColWidth="11.5" defaultRowHeight="13.8"/>
  <cols>
    <col min="1" max="1" width="1.59765625" style="10" customWidth="1"/>
    <col min="2" max="2" width="8.09765625" style="7" customWidth="1"/>
    <col min="3" max="3" width="66.59765625" style="9" customWidth="1"/>
    <col min="4" max="4" width="5.59765625" style="7" customWidth="1"/>
    <col min="5" max="5" width="9.59765625" style="7" customWidth="1"/>
    <col min="6" max="6" width="9.59765625" style="33" customWidth="1"/>
    <col min="7" max="7" width="12.59765625" style="30" customWidth="1"/>
    <col min="8" max="8" width="1.59765625" style="7" customWidth="1"/>
    <col min="9" max="16384" width="11.5" style="7"/>
  </cols>
  <sheetData>
    <row r="1" spans="1:8" s="2" customFormat="1">
      <c r="A1" s="1"/>
      <c r="B1" s="1"/>
      <c r="C1" s="1"/>
      <c r="D1" s="7"/>
      <c r="E1" s="7"/>
      <c r="F1" s="29"/>
      <c r="G1" s="30"/>
    </row>
    <row r="2" spans="1:8" s="2" customFormat="1" ht="12.75" customHeight="1">
      <c r="B2" s="51" t="s">
        <v>0</v>
      </c>
      <c r="C2" s="53" t="s">
        <v>253</v>
      </c>
      <c r="D2" s="7"/>
      <c r="E2" s="24"/>
      <c r="F2" s="31"/>
      <c r="G2" s="32"/>
    </row>
    <row r="3" spans="1:8" s="2" customFormat="1" ht="13.95" customHeight="1">
      <c r="B3" s="52"/>
      <c r="C3" s="54"/>
      <c r="D3" s="24"/>
      <c r="E3" s="24"/>
      <c r="F3" s="31"/>
      <c r="G3" s="29"/>
    </row>
    <row r="4" spans="1:8" s="2" customFormat="1" ht="15" customHeight="1">
      <c r="A4" s="1"/>
      <c r="B4" s="3" t="s">
        <v>1</v>
      </c>
      <c r="C4" s="4" t="s">
        <v>254</v>
      </c>
      <c r="D4" s="7"/>
      <c r="E4" s="7"/>
      <c r="F4" s="29"/>
      <c r="G4" s="33"/>
    </row>
    <row r="5" spans="1:8" s="2" customFormat="1" ht="14.4" customHeight="1">
      <c r="B5" s="5" t="s">
        <v>2</v>
      </c>
      <c r="C5" s="6">
        <v>45809</v>
      </c>
      <c r="D5" s="7"/>
      <c r="E5" s="7"/>
      <c r="F5" s="29"/>
      <c r="G5" s="30"/>
    </row>
    <row r="6" spans="1:8">
      <c r="A6" s="7"/>
      <c r="C6" s="7"/>
      <c r="E6" s="55" t="s">
        <v>3</v>
      </c>
      <c r="F6" s="55"/>
      <c r="G6" s="29"/>
      <c r="H6" s="2"/>
    </row>
    <row r="7" spans="1:8" ht="15" customHeight="1">
      <c r="A7" s="7"/>
      <c r="B7" s="8" t="str">
        <f ca="1">MID(CELL("nomfichier",$A$1),FIND("]",CELL("nomfichier",$A$1))+1,8)</f>
        <v>LOT N°07</v>
      </c>
      <c r="C7" s="8" t="str">
        <f ca="1">MID(CELL("nomfichier",$A$1),FIND("]",CELL("nomfichier",$A$1))+12,30)</f>
        <v>Electricité</v>
      </c>
      <c r="D7" s="55" t="s">
        <v>4</v>
      </c>
      <c r="E7" s="55"/>
      <c r="F7" s="55"/>
      <c r="G7" s="30">
        <f>E406</f>
        <v>0</v>
      </c>
    </row>
    <row r="8" spans="1:8" ht="14.4" thickBot="1">
      <c r="A8" s="7"/>
    </row>
    <row r="9" spans="1:8" ht="15" customHeight="1">
      <c r="B9" s="56" t="s">
        <v>5</v>
      </c>
      <c r="C9" s="58" t="s">
        <v>6</v>
      </c>
      <c r="D9" s="58" t="s">
        <v>7</v>
      </c>
      <c r="E9" s="58" t="s">
        <v>8</v>
      </c>
      <c r="F9" s="60" t="s">
        <v>9</v>
      </c>
      <c r="G9" s="40" t="s">
        <v>10</v>
      </c>
    </row>
    <row r="10" spans="1:8" ht="15" customHeight="1" thickBot="1">
      <c r="B10" s="57"/>
      <c r="C10" s="59"/>
      <c r="D10" s="59"/>
      <c r="E10" s="59"/>
      <c r="F10" s="61"/>
      <c r="G10" s="41"/>
    </row>
    <row r="11" spans="1:8" ht="14.4" thickBot="1"/>
    <row r="12" spans="1:8" customFormat="1" ht="14.4">
      <c r="A12" s="10"/>
      <c r="B12" s="38" t="s">
        <v>12</v>
      </c>
      <c r="C12" s="23" t="s">
        <v>13</v>
      </c>
      <c r="D12" s="18"/>
      <c r="E12" s="18"/>
      <c r="F12" s="34"/>
      <c r="G12" s="17" t="str">
        <f>IF(ISBLANK($D12)," ",$F12*E12)</f>
        <v xml:space="preserve"> </v>
      </c>
      <c r="H12" s="7"/>
    </row>
    <row r="13" spans="1:8" customFormat="1" ht="14.4">
      <c r="A13" s="10"/>
      <c r="B13" s="39" t="s">
        <v>15</v>
      </c>
      <c r="C13" s="22" t="s">
        <v>16</v>
      </c>
      <c r="D13" s="25"/>
      <c r="E13" s="25"/>
      <c r="F13" s="35"/>
      <c r="G13" s="36" t="str">
        <f t="shared" ref="G13:G64" si="0">IF(ISBLANK($D13)," ",$F13*E13)</f>
        <v xml:space="preserve"> </v>
      </c>
      <c r="H13" s="7"/>
    </row>
    <row r="14" spans="1:8" customFormat="1" ht="14.4">
      <c r="A14" s="10"/>
      <c r="B14" s="39" t="s">
        <v>17</v>
      </c>
      <c r="C14" s="22" t="s">
        <v>18</v>
      </c>
      <c r="D14" s="25" t="s">
        <v>255</v>
      </c>
      <c r="E14" s="25"/>
      <c r="F14" s="35"/>
      <c r="G14" s="36">
        <f t="shared" si="0"/>
        <v>0</v>
      </c>
      <c r="H14" s="7"/>
    </row>
    <row r="15" spans="1:8" customFormat="1" ht="14.4">
      <c r="A15" s="10"/>
      <c r="B15" s="19"/>
      <c r="C15" s="22" t="s">
        <v>14</v>
      </c>
      <c r="D15" s="25"/>
      <c r="E15" s="25"/>
      <c r="F15" s="35"/>
      <c r="G15" s="36" t="str">
        <f t="shared" si="0"/>
        <v xml:space="preserve"> </v>
      </c>
      <c r="H15" s="7"/>
    </row>
    <row r="16" spans="1:8" customFormat="1" ht="14.4">
      <c r="A16" s="10"/>
      <c r="B16" s="19"/>
      <c r="C16" s="22" t="s">
        <v>19</v>
      </c>
      <c r="D16" s="25"/>
      <c r="E16" s="25"/>
      <c r="F16" s="35"/>
      <c r="G16" s="36" t="str">
        <f t="shared" si="0"/>
        <v xml:space="preserve"> </v>
      </c>
      <c r="H16" s="7"/>
    </row>
    <row r="17" spans="1:8" customFormat="1" ht="14.4">
      <c r="A17" s="10"/>
      <c r="B17" s="19"/>
      <c r="C17" s="22"/>
      <c r="D17" s="25"/>
      <c r="E17" s="25"/>
      <c r="F17" s="35"/>
      <c r="G17" s="36" t="str">
        <f t="shared" si="0"/>
        <v xml:space="preserve"> </v>
      </c>
      <c r="H17" s="7"/>
    </row>
    <row r="18" spans="1:8" customFormat="1" ht="14.4">
      <c r="A18" s="10"/>
      <c r="B18" s="39" t="s">
        <v>20</v>
      </c>
      <c r="C18" s="22" t="s">
        <v>21</v>
      </c>
      <c r="D18" s="25" t="s">
        <v>255</v>
      </c>
      <c r="E18" s="25"/>
      <c r="F18" s="35"/>
      <c r="G18" s="36">
        <f t="shared" si="0"/>
        <v>0</v>
      </c>
      <c r="H18" s="7"/>
    </row>
    <row r="19" spans="1:8" customFormat="1" ht="14.4">
      <c r="A19" s="10"/>
      <c r="B19" s="19"/>
      <c r="C19" s="22" t="s">
        <v>14</v>
      </c>
      <c r="D19" s="25"/>
      <c r="E19" s="25"/>
      <c r="F19" s="35"/>
      <c r="G19" s="36" t="str">
        <f t="shared" si="0"/>
        <v xml:space="preserve"> </v>
      </c>
      <c r="H19" s="7"/>
    </row>
    <row r="20" spans="1:8" customFormat="1" ht="14.4">
      <c r="A20" s="10"/>
      <c r="B20" s="19"/>
      <c r="C20" s="22"/>
      <c r="D20" s="25"/>
      <c r="E20" s="25"/>
      <c r="F20" s="35"/>
      <c r="G20" s="36" t="str">
        <f t="shared" si="0"/>
        <v xml:space="preserve"> </v>
      </c>
      <c r="H20" s="7"/>
    </row>
    <row r="21" spans="1:8" customFormat="1" ht="14.4">
      <c r="A21" s="10"/>
      <c r="B21" s="19"/>
      <c r="C21" s="22"/>
      <c r="D21" s="25"/>
      <c r="E21" s="25"/>
      <c r="F21" s="35"/>
      <c r="G21" s="36" t="str">
        <f t="shared" si="0"/>
        <v xml:space="preserve"> </v>
      </c>
      <c r="H21" s="7"/>
    </row>
    <row r="22" spans="1:8" customFormat="1" ht="14.4">
      <c r="A22" s="10"/>
      <c r="B22" s="39" t="s">
        <v>22</v>
      </c>
      <c r="C22" s="22" t="s">
        <v>23</v>
      </c>
      <c r="D22" s="25" t="s">
        <v>256</v>
      </c>
      <c r="E22" s="25"/>
      <c r="F22" s="35"/>
      <c r="G22" s="36">
        <f t="shared" si="0"/>
        <v>0</v>
      </c>
      <c r="H22" s="7"/>
    </row>
    <row r="23" spans="1:8" customFormat="1" ht="14.4">
      <c r="A23" s="10"/>
      <c r="B23" s="19"/>
      <c r="C23" s="22" t="s">
        <v>14</v>
      </c>
      <c r="D23" s="25"/>
      <c r="E23" s="25"/>
      <c r="F23" s="35"/>
      <c r="G23" s="36" t="str">
        <f t="shared" si="0"/>
        <v xml:space="preserve"> </v>
      </c>
      <c r="H23" s="7"/>
    </row>
    <row r="24" spans="1:8" customFormat="1" ht="14.4">
      <c r="A24" s="10"/>
      <c r="B24" s="19"/>
      <c r="C24" s="22"/>
      <c r="D24" s="25"/>
      <c r="E24" s="25"/>
      <c r="F24" s="35"/>
      <c r="G24" s="36" t="str">
        <f t="shared" si="0"/>
        <v xml:space="preserve"> </v>
      </c>
      <c r="H24" s="7"/>
    </row>
    <row r="25" spans="1:8" customFormat="1" ht="14.4">
      <c r="A25" s="10"/>
      <c r="B25" s="19"/>
      <c r="C25" s="22"/>
      <c r="D25" s="25"/>
      <c r="E25" s="25"/>
      <c r="F25" s="35"/>
      <c r="G25" s="36" t="str">
        <f t="shared" si="0"/>
        <v xml:space="preserve"> </v>
      </c>
      <c r="H25" s="7"/>
    </row>
    <row r="26" spans="1:8" customFormat="1" ht="14.4">
      <c r="A26" s="10"/>
      <c r="B26" s="39" t="s">
        <v>24</v>
      </c>
      <c r="C26" s="22" t="s">
        <v>25</v>
      </c>
      <c r="D26" s="25"/>
      <c r="E26" s="25"/>
      <c r="F26" s="35"/>
      <c r="G26" s="36" t="str">
        <f t="shared" si="0"/>
        <v xml:space="preserve"> </v>
      </c>
      <c r="H26" s="7"/>
    </row>
    <row r="27" spans="1:8" customFormat="1" ht="14.4">
      <c r="A27" s="10"/>
      <c r="B27" s="39" t="s">
        <v>26</v>
      </c>
      <c r="C27" s="22" t="s">
        <v>27</v>
      </c>
      <c r="D27" s="25" t="s">
        <v>256</v>
      </c>
      <c r="E27" s="25"/>
      <c r="F27" s="35"/>
      <c r="G27" s="36">
        <f t="shared" si="0"/>
        <v>0</v>
      </c>
      <c r="H27" s="7"/>
    </row>
    <row r="28" spans="1:8" customFormat="1" ht="14.4">
      <c r="A28" s="10"/>
      <c r="B28" s="19"/>
      <c r="C28" s="22" t="s">
        <v>14</v>
      </c>
      <c r="D28" s="25"/>
      <c r="E28" s="25"/>
      <c r="F28" s="35"/>
      <c r="G28" s="36" t="str">
        <f t="shared" si="0"/>
        <v xml:space="preserve"> </v>
      </c>
      <c r="H28" s="7"/>
    </row>
    <row r="29" spans="1:8" customFormat="1" ht="14.4">
      <c r="A29" s="10"/>
      <c r="B29" s="19"/>
      <c r="C29" s="22"/>
      <c r="D29" s="25"/>
      <c r="E29" s="25"/>
      <c r="F29" s="35"/>
      <c r="G29" s="36" t="str">
        <f t="shared" si="0"/>
        <v xml:space="preserve"> </v>
      </c>
      <c r="H29" s="7"/>
    </row>
    <row r="30" spans="1:8" customFormat="1" ht="14.4">
      <c r="A30" s="10"/>
      <c r="B30" s="19"/>
      <c r="C30" s="22"/>
      <c r="D30" s="25"/>
      <c r="E30" s="25"/>
      <c r="F30" s="35"/>
      <c r="G30" s="36" t="str">
        <f t="shared" si="0"/>
        <v xml:space="preserve"> </v>
      </c>
      <c r="H30" s="7"/>
    </row>
    <row r="31" spans="1:8" customFormat="1" ht="14.4">
      <c r="A31" s="10"/>
      <c r="B31" s="39" t="s">
        <v>28</v>
      </c>
      <c r="C31" s="22" t="s">
        <v>29</v>
      </c>
      <c r="D31" s="25" t="s">
        <v>255</v>
      </c>
      <c r="E31" s="25"/>
      <c r="F31" s="35"/>
      <c r="G31" s="36">
        <f t="shared" si="0"/>
        <v>0</v>
      </c>
      <c r="H31" s="7"/>
    </row>
    <row r="32" spans="1:8" customFormat="1" ht="14.4">
      <c r="A32" s="10"/>
      <c r="B32" s="19"/>
      <c r="C32" s="22" t="s">
        <v>14</v>
      </c>
      <c r="D32" s="25"/>
      <c r="E32" s="25"/>
      <c r="F32" s="35"/>
      <c r="G32" s="36" t="str">
        <f t="shared" si="0"/>
        <v xml:space="preserve"> </v>
      </c>
      <c r="H32" s="7"/>
    </row>
    <row r="33" spans="1:8" customFormat="1" ht="14.4">
      <c r="A33" s="10"/>
      <c r="B33" s="19"/>
      <c r="C33" s="22"/>
      <c r="D33" s="25"/>
      <c r="E33" s="25"/>
      <c r="F33" s="35"/>
      <c r="G33" s="36" t="str">
        <f t="shared" si="0"/>
        <v xml:space="preserve"> </v>
      </c>
      <c r="H33" s="7"/>
    </row>
    <row r="34" spans="1:8" customFormat="1" ht="14.4">
      <c r="A34" s="10"/>
      <c r="B34" s="19"/>
      <c r="C34" s="22"/>
      <c r="D34" s="25"/>
      <c r="E34" s="25"/>
      <c r="F34" s="35"/>
      <c r="G34" s="36" t="str">
        <f t="shared" si="0"/>
        <v xml:space="preserve"> </v>
      </c>
      <c r="H34" s="7"/>
    </row>
    <row r="35" spans="1:8" customFormat="1" ht="14.4">
      <c r="A35" s="10"/>
      <c r="B35" s="39" t="s">
        <v>30</v>
      </c>
      <c r="C35" s="22" t="s">
        <v>31</v>
      </c>
      <c r="D35" s="25" t="s">
        <v>255</v>
      </c>
      <c r="E35" s="25"/>
      <c r="F35" s="35"/>
      <c r="G35" s="36">
        <f t="shared" si="0"/>
        <v>0</v>
      </c>
      <c r="H35" s="7"/>
    </row>
    <row r="36" spans="1:8" customFormat="1" ht="14.4">
      <c r="A36" s="10"/>
      <c r="B36" s="19"/>
      <c r="C36" s="22" t="s">
        <v>14</v>
      </c>
      <c r="D36" s="25"/>
      <c r="E36" s="25"/>
      <c r="F36" s="35"/>
      <c r="G36" s="36" t="str">
        <f t="shared" si="0"/>
        <v xml:space="preserve"> </v>
      </c>
      <c r="H36" s="7"/>
    </row>
    <row r="37" spans="1:8" customFormat="1" ht="14.4">
      <c r="A37" s="10"/>
      <c r="B37" s="19"/>
      <c r="C37" s="22"/>
      <c r="D37" s="25"/>
      <c r="E37" s="25"/>
      <c r="F37" s="35"/>
      <c r="G37" s="36" t="str">
        <f t="shared" si="0"/>
        <v xml:space="preserve"> </v>
      </c>
      <c r="H37" s="7"/>
    </row>
    <row r="38" spans="1:8" customFormat="1" ht="14.4">
      <c r="A38" s="10"/>
      <c r="B38" s="19"/>
      <c r="C38" s="22"/>
      <c r="D38" s="25"/>
      <c r="E38" s="25"/>
      <c r="F38" s="35"/>
      <c r="G38" s="36" t="str">
        <f t="shared" si="0"/>
        <v xml:space="preserve"> </v>
      </c>
      <c r="H38" s="7"/>
    </row>
    <row r="39" spans="1:8" customFormat="1" ht="14.4">
      <c r="A39" s="10"/>
      <c r="B39" s="39" t="s">
        <v>32</v>
      </c>
      <c r="C39" s="22" t="s">
        <v>33</v>
      </c>
      <c r="D39" s="25" t="s">
        <v>256</v>
      </c>
      <c r="E39" s="25"/>
      <c r="F39" s="35"/>
      <c r="G39" s="36">
        <f t="shared" si="0"/>
        <v>0</v>
      </c>
      <c r="H39" s="7"/>
    </row>
    <row r="40" spans="1:8" customFormat="1" ht="14.4">
      <c r="A40" s="10"/>
      <c r="B40" s="19"/>
      <c r="C40" s="22" t="s">
        <v>14</v>
      </c>
      <c r="D40" s="25"/>
      <c r="E40" s="25"/>
      <c r="F40" s="35"/>
      <c r="G40" s="36" t="str">
        <f t="shared" si="0"/>
        <v xml:space="preserve"> </v>
      </c>
      <c r="H40" s="7"/>
    </row>
    <row r="41" spans="1:8" customFormat="1" ht="14.4">
      <c r="A41" s="10"/>
      <c r="B41" s="19"/>
      <c r="C41" s="22"/>
      <c r="D41" s="25"/>
      <c r="E41" s="25"/>
      <c r="F41" s="35"/>
      <c r="G41" s="36" t="str">
        <f t="shared" si="0"/>
        <v xml:space="preserve"> </v>
      </c>
      <c r="H41" s="7"/>
    </row>
    <row r="42" spans="1:8" customFormat="1" ht="14.4">
      <c r="A42" s="10"/>
      <c r="B42" s="19"/>
      <c r="C42" s="22"/>
      <c r="D42" s="25"/>
      <c r="E42" s="25"/>
      <c r="F42" s="35"/>
      <c r="G42" s="36" t="str">
        <f t="shared" si="0"/>
        <v xml:space="preserve"> </v>
      </c>
      <c r="H42" s="7"/>
    </row>
    <row r="43" spans="1:8" customFormat="1" ht="14.4">
      <c r="A43" s="10"/>
      <c r="B43" s="39" t="s">
        <v>34</v>
      </c>
      <c r="C43" s="22" t="s">
        <v>35</v>
      </c>
      <c r="D43" s="25" t="s">
        <v>255</v>
      </c>
      <c r="E43" s="25"/>
      <c r="F43" s="35"/>
      <c r="G43" s="36">
        <f t="shared" si="0"/>
        <v>0</v>
      </c>
      <c r="H43" s="7"/>
    </row>
    <row r="44" spans="1:8" customFormat="1" ht="14.4">
      <c r="A44" s="10"/>
      <c r="B44" s="19"/>
      <c r="C44" s="22" t="s">
        <v>14</v>
      </c>
      <c r="D44" s="25"/>
      <c r="E44" s="25"/>
      <c r="F44" s="35"/>
      <c r="G44" s="36" t="str">
        <f t="shared" si="0"/>
        <v xml:space="preserve"> </v>
      </c>
      <c r="H44" s="7"/>
    </row>
    <row r="45" spans="1:8" customFormat="1" ht="14.4">
      <c r="A45" s="10"/>
      <c r="B45" s="19"/>
      <c r="C45" s="22"/>
      <c r="D45" s="25"/>
      <c r="E45" s="25"/>
      <c r="F45" s="35"/>
      <c r="G45" s="36" t="str">
        <f t="shared" si="0"/>
        <v xml:space="preserve"> </v>
      </c>
      <c r="H45" s="7"/>
    </row>
    <row r="46" spans="1:8" customFormat="1" ht="14.4">
      <c r="A46" s="10"/>
      <c r="B46" s="19"/>
      <c r="C46" s="22"/>
      <c r="D46" s="25"/>
      <c r="E46" s="25"/>
      <c r="F46" s="35"/>
      <c r="G46" s="36" t="str">
        <f t="shared" si="0"/>
        <v xml:space="preserve"> </v>
      </c>
      <c r="H46" s="7"/>
    </row>
    <row r="47" spans="1:8" customFormat="1" ht="14.4">
      <c r="A47" s="10"/>
      <c r="B47" s="39" t="s">
        <v>36</v>
      </c>
      <c r="C47" s="22" t="s">
        <v>37</v>
      </c>
      <c r="D47" s="25" t="s">
        <v>256</v>
      </c>
      <c r="E47" s="25"/>
      <c r="F47" s="35"/>
      <c r="G47" s="36">
        <f t="shared" si="0"/>
        <v>0</v>
      </c>
      <c r="H47" s="7"/>
    </row>
    <row r="48" spans="1:8" customFormat="1" ht="14.4">
      <c r="A48" s="10"/>
      <c r="B48" s="19"/>
      <c r="C48" s="22" t="s">
        <v>14</v>
      </c>
      <c r="D48" s="25"/>
      <c r="E48" s="25"/>
      <c r="F48" s="35"/>
      <c r="G48" s="36" t="str">
        <f t="shared" si="0"/>
        <v xml:space="preserve"> </v>
      </c>
      <c r="H48" s="7"/>
    </row>
    <row r="49" spans="1:8" customFormat="1" ht="14.4">
      <c r="A49" s="10"/>
      <c r="B49" s="19"/>
      <c r="C49" s="22"/>
      <c r="D49" s="25"/>
      <c r="E49" s="25"/>
      <c r="F49" s="35"/>
      <c r="G49" s="36" t="str">
        <f t="shared" si="0"/>
        <v xml:space="preserve"> </v>
      </c>
      <c r="H49" s="7"/>
    </row>
    <row r="50" spans="1:8" customFormat="1" ht="14.4">
      <c r="A50" s="10"/>
      <c r="B50" s="19"/>
      <c r="C50" s="22"/>
      <c r="D50" s="25"/>
      <c r="E50" s="25"/>
      <c r="F50" s="35"/>
      <c r="G50" s="36" t="str">
        <f t="shared" si="0"/>
        <v xml:space="preserve"> </v>
      </c>
      <c r="H50" s="7"/>
    </row>
    <row r="51" spans="1:8" customFormat="1" ht="14.4">
      <c r="A51" s="10"/>
      <c r="B51" s="39" t="s">
        <v>38</v>
      </c>
      <c r="C51" s="22" t="s">
        <v>39</v>
      </c>
      <c r="D51" s="25" t="s">
        <v>255</v>
      </c>
      <c r="E51" s="25"/>
      <c r="F51" s="35"/>
      <c r="G51" s="36">
        <f t="shared" si="0"/>
        <v>0</v>
      </c>
      <c r="H51" s="7"/>
    </row>
    <row r="52" spans="1:8" customFormat="1" ht="14.4">
      <c r="A52" s="10"/>
      <c r="B52" s="19"/>
      <c r="C52" s="22" t="s">
        <v>14</v>
      </c>
      <c r="D52" s="25"/>
      <c r="E52" s="25"/>
      <c r="F52" s="35"/>
      <c r="G52" s="36" t="str">
        <f t="shared" si="0"/>
        <v xml:space="preserve"> </v>
      </c>
      <c r="H52" s="7"/>
    </row>
    <row r="53" spans="1:8" customFormat="1" ht="14.4">
      <c r="A53" s="10"/>
      <c r="B53" s="19"/>
      <c r="C53" s="22"/>
      <c r="D53" s="25"/>
      <c r="E53" s="25"/>
      <c r="F53" s="35"/>
      <c r="G53" s="36" t="str">
        <f t="shared" si="0"/>
        <v xml:space="preserve"> </v>
      </c>
      <c r="H53" s="7"/>
    </row>
    <row r="54" spans="1:8" customFormat="1" ht="14.4">
      <c r="A54" s="10"/>
      <c r="B54" s="19"/>
      <c r="C54" s="22"/>
      <c r="D54" s="25"/>
      <c r="E54" s="25"/>
      <c r="F54" s="35"/>
      <c r="G54" s="36" t="str">
        <f t="shared" si="0"/>
        <v xml:space="preserve"> </v>
      </c>
      <c r="H54" s="7"/>
    </row>
    <row r="55" spans="1:8" customFormat="1" ht="14.4">
      <c r="A55" s="10"/>
      <c r="B55" s="39" t="s">
        <v>40</v>
      </c>
      <c r="C55" s="22" t="s">
        <v>41</v>
      </c>
      <c r="D55" s="25" t="s">
        <v>256</v>
      </c>
      <c r="E55" s="25"/>
      <c r="F55" s="35"/>
      <c r="G55" s="36">
        <f t="shared" si="0"/>
        <v>0</v>
      </c>
      <c r="H55" s="7"/>
    </row>
    <row r="56" spans="1:8" customFormat="1" ht="14.4">
      <c r="A56" s="10"/>
      <c r="B56" s="19"/>
      <c r="C56" s="22" t="s">
        <v>14</v>
      </c>
      <c r="D56" s="25"/>
      <c r="E56" s="25"/>
      <c r="F56" s="35"/>
      <c r="G56" s="36" t="str">
        <f t="shared" si="0"/>
        <v xml:space="preserve"> </v>
      </c>
      <c r="H56" s="7"/>
    </row>
    <row r="57" spans="1:8" customFormat="1" ht="14.4">
      <c r="A57" s="10"/>
      <c r="B57" s="19"/>
      <c r="C57" s="22"/>
      <c r="D57" s="25"/>
      <c r="E57" s="25"/>
      <c r="F57" s="35"/>
      <c r="G57" s="36" t="str">
        <f t="shared" si="0"/>
        <v xml:space="preserve"> </v>
      </c>
      <c r="H57" s="7"/>
    </row>
    <row r="58" spans="1:8" customFormat="1" ht="14.4">
      <c r="A58" s="10"/>
      <c r="B58" s="19"/>
      <c r="C58" s="22"/>
      <c r="D58" s="25"/>
      <c r="E58" s="25"/>
      <c r="F58" s="35"/>
      <c r="G58" s="36" t="str">
        <f t="shared" si="0"/>
        <v xml:space="preserve"> </v>
      </c>
      <c r="H58" s="7"/>
    </row>
    <row r="59" spans="1:8" customFormat="1" ht="14.4">
      <c r="A59" s="10"/>
      <c r="B59" s="39" t="s">
        <v>42</v>
      </c>
      <c r="C59" s="22" t="s">
        <v>43</v>
      </c>
      <c r="D59" s="25"/>
      <c r="E59" s="25"/>
      <c r="F59" s="35"/>
      <c r="G59" s="36" t="str">
        <f t="shared" si="0"/>
        <v xml:space="preserve"> </v>
      </c>
      <c r="H59" s="7"/>
    </row>
    <row r="60" spans="1:8" customFormat="1" ht="14.4">
      <c r="A60" s="10"/>
      <c r="B60" s="39" t="s">
        <v>44</v>
      </c>
      <c r="C60" s="22" t="s">
        <v>45</v>
      </c>
      <c r="D60" s="25" t="s">
        <v>255</v>
      </c>
      <c r="E60" s="25"/>
      <c r="F60" s="35"/>
      <c r="G60" s="36">
        <f t="shared" si="0"/>
        <v>0</v>
      </c>
      <c r="H60" s="7"/>
    </row>
    <row r="61" spans="1:8" customFormat="1" ht="14.4">
      <c r="A61" s="10"/>
      <c r="B61" s="19"/>
      <c r="C61" s="22" t="s">
        <v>14</v>
      </c>
      <c r="D61" s="25"/>
      <c r="E61" s="25"/>
      <c r="F61" s="35"/>
      <c r="G61" s="36" t="str">
        <f t="shared" si="0"/>
        <v xml:space="preserve"> </v>
      </c>
      <c r="H61" s="7"/>
    </row>
    <row r="62" spans="1:8" customFormat="1" ht="14.4">
      <c r="A62" s="10"/>
      <c r="B62" s="19"/>
      <c r="C62" s="22"/>
      <c r="D62" s="25"/>
      <c r="E62" s="25"/>
      <c r="F62" s="35"/>
      <c r="G62" s="36" t="str">
        <f t="shared" si="0"/>
        <v xml:space="preserve"> </v>
      </c>
      <c r="H62" s="7"/>
    </row>
    <row r="63" spans="1:8" customFormat="1" ht="14.4">
      <c r="A63" s="10"/>
      <c r="B63" s="19"/>
      <c r="C63" s="22"/>
      <c r="D63" s="25"/>
      <c r="E63" s="25"/>
      <c r="F63" s="35"/>
      <c r="G63" s="36" t="str">
        <f t="shared" si="0"/>
        <v xml:space="preserve"> </v>
      </c>
      <c r="H63" s="7"/>
    </row>
    <row r="64" spans="1:8" customFormat="1" ht="14.4">
      <c r="A64" s="10"/>
      <c r="B64" s="39" t="s">
        <v>46</v>
      </c>
      <c r="C64" s="22" t="s">
        <v>47</v>
      </c>
      <c r="D64" s="25" t="s">
        <v>256</v>
      </c>
      <c r="E64" s="25"/>
      <c r="F64" s="35"/>
      <c r="G64" s="36">
        <f t="shared" si="0"/>
        <v>0</v>
      </c>
      <c r="H64" s="7"/>
    </row>
    <row r="65" spans="1:8" customFormat="1" ht="14.4">
      <c r="A65" s="10"/>
      <c r="B65" s="19"/>
      <c r="C65" s="22" t="s">
        <v>14</v>
      </c>
      <c r="D65" s="25"/>
      <c r="E65" s="25"/>
      <c r="F65" s="35"/>
      <c r="G65" s="36" t="str">
        <f t="shared" ref="G65:G120" si="1">IF(ISBLANK($D65)," ",$F65*E65)</f>
        <v xml:space="preserve"> </v>
      </c>
      <c r="H65" s="7"/>
    </row>
    <row r="66" spans="1:8" customFormat="1" ht="14.4">
      <c r="A66" s="10"/>
      <c r="B66" s="19"/>
      <c r="C66" s="22"/>
      <c r="D66" s="25"/>
      <c r="E66" s="25"/>
      <c r="F66" s="35"/>
      <c r="G66" s="36" t="str">
        <f t="shared" si="1"/>
        <v xml:space="preserve"> </v>
      </c>
      <c r="H66" s="7"/>
    </row>
    <row r="67" spans="1:8" customFormat="1" ht="14.4">
      <c r="A67" s="10"/>
      <c r="B67" s="19"/>
      <c r="C67" s="22"/>
      <c r="D67" s="25"/>
      <c r="E67" s="25"/>
      <c r="F67" s="35"/>
      <c r="G67" s="36" t="str">
        <f t="shared" si="1"/>
        <v xml:space="preserve"> </v>
      </c>
      <c r="H67" s="7"/>
    </row>
    <row r="68" spans="1:8" customFormat="1" ht="14.4">
      <c r="A68" s="10"/>
      <c r="B68" s="39" t="s">
        <v>48</v>
      </c>
      <c r="C68" s="22" t="s">
        <v>49</v>
      </c>
      <c r="D68" s="25" t="s">
        <v>256</v>
      </c>
      <c r="E68" s="25"/>
      <c r="F68" s="35"/>
      <c r="G68" s="36">
        <f t="shared" si="1"/>
        <v>0</v>
      </c>
      <c r="H68" s="7"/>
    </row>
    <row r="69" spans="1:8" customFormat="1" ht="14.4">
      <c r="A69" s="10"/>
      <c r="B69" s="19"/>
      <c r="C69" s="22" t="s">
        <v>14</v>
      </c>
      <c r="D69" s="25"/>
      <c r="E69" s="25"/>
      <c r="F69" s="35"/>
      <c r="G69" s="36" t="str">
        <f t="shared" si="1"/>
        <v xml:space="preserve"> </v>
      </c>
      <c r="H69" s="7"/>
    </row>
    <row r="70" spans="1:8" customFormat="1" ht="14.4">
      <c r="A70" s="10"/>
      <c r="B70" s="19"/>
      <c r="C70" s="22"/>
      <c r="D70" s="25"/>
      <c r="E70" s="25"/>
      <c r="F70" s="35"/>
      <c r="G70" s="36" t="str">
        <f t="shared" si="1"/>
        <v xml:space="preserve"> </v>
      </c>
      <c r="H70" s="7"/>
    </row>
    <row r="71" spans="1:8" customFormat="1" ht="14.4">
      <c r="A71" s="10"/>
      <c r="B71" s="19"/>
      <c r="C71" s="22"/>
      <c r="D71" s="25"/>
      <c r="E71" s="25"/>
      <c r="F71" s="35"/>
      <c r="G71" s="36" t="str">
        <f t="shared" si="1"/>
        <v xml:space="preserve"> </v>
      </c>
      <c r="H71" s="7"/>
    </row>
    <row r="72" spans="1:8" customFormat="1" ht="14.4">
      <c r="A72" s="10"/>
      <c r="B72" s="39" t="s">
        <v>50</v>
      </c>
      <c r="C72" s="22" t="s">
        <v>51</v>
      </c>
      <c r="D72" s="25" t="s">
        <v>255</v>
      </c>
      <c r="E72" s="25"/>
      <c r="F72" s="35"/>
      <c r="G72" s="36">
        <f t="shared" si="1"/>
        <v>0</v>
      </c>
      <c r="H72" s="7"/>
    </row>
    <row r="73" spans="1:8" customFormat="1" ht="14.4">
      <c r="A73" s="10"/>
      <c r="B73" s="19"/>
      <c r="C73" s="22" t="s">
        <v>14</v>
      </c>
      <c r="D73" s="25"/>
      <c r="E73" s="25"/>
      <c r="F73" s="35"/>
      <c r="G73" s="36" t="str">
        <f t="shared" si="1"/>
        <v xml:space="preserve"> </v>
      </c>
      <c r="H73" s="7"/>
    </row>
    <row r="74" spans="1:8" customFormat="1" ht="14.4">
      <c r="A74" s="10"/>
      <c r="B74" s="19"/>
      <c r="C74" s="22" t="s">
        <v>52</v>
      </c>
      <c r="D74" s="25"/>
      <c r="E74" s="25"/>
      <c r="F74" s="35"/>
      <c r="G74" s="36" t="str">
        <f t="shared" si="1"/>
        <v xml:space="preserve"> </v>
      </c>
      <c r="H74" s="7"/>
    </row>
    <row r="75" spans="1:8" customFormat="1" ht="14.4">
      <c r="A75" s="10"/>
      <c r="B75" s="19"/>
      <c r="C75" s="22"/>
      <c r="D75" s="25"/>
      <c r="E75" s="25"/>
      <c r="F75" s="35"/>
      <c r="G75" s="36" t="str">
        <f t="shared" si="1"/>
        <v xml:space="preserve"> </v>
      </c>
      <c r="H75" s="7"/>
    </row>
    <row r="76" spans="1:8" customFormat="1" ht="14.4">
      <c r="A76" s="10"/>
      <c r="B76" s="39" t="s">
        <v>53</v>
      </c>
      <c r="C76" s="22" t="s">
        <v>54</v>
      </c>
      <c r="D76" s="25" t="s">
        <v>255</v>
      </c>
      <c r="E76" s="25"/>
      <c r="F76" s="35"/>
      <c r="G76" s="36">
        <f t="shared" si="1"/>
        <v>0</v>
      </c>
      <c r="H76" s="7"/>
    </row>
    <row r="77" spans="1:8" customFormat="1" ht="14.4">
      <c r="A77" s="10"/>
      <c r="B77" s="19"/>
      <c r="C77" s="22" t="s">
        <v>14</v>
      </c>
      <c r="D77" s="25"/>
      <c r="E77" s="25"/>
      <c r="F77" s="35"/>
      <c r="G77" s="36" t="str">
        <f t="shared" si="1"/>
        <v xml:space="preserve"> </v>
      </c>
      <c r="H77" s="7"/>
    </row>
    <row r="78" spans="1:8" customFormat="1" ht="14.4">
      <c r="A78" s="10"/>
      <c r="B78" s="19"/>
      <c r="C78" s="22"/>
      <c r="D78" s="25"/>
      <c r="E78" s="25"/>
      <c r="F78" s="35"/>
      <c r="G78" s="36" t="str">
        <f t="shared" si="1"/>
        <v xml:space="preserve"> </v>
      </c>
      <c r="H78" s="7"/>
    </row>
    <row r="79" spans="1:8" customFormat="1" ht="14.4">
      <c r="A79" s="10"/>
      <c r="B79" s="19"/>
      <c r="C79" s="22"/>
      <c r="D79" s="25"/>
      <c r="E79" s="25"/>
      <c r="F79" s="35"/>
      <c r="G79" s="36" t="str">
        <f t="shared" si="1"/>
        <v xml:space="preserve"> </v>
      </c>
      <c r="H79" s="7"/>
    </row>
    <row r="80" spans="1:8" customFormat="1" ht="14.4">
      <c r="A80" s="10"/>
      <c r="B80" s="39" t="s">
        <v>55</v>
      </c>
      <c r="C80" s="22" t="s">
        <v>56</v>
      </c>
      <c r="D80" s="25"/>
      <c r="E80" s="25"/>
      <c r="F80" s="35"/>
      <c r="G80" s="36" t="str">
        <f t="shared" si="1"/>
        <v xml:space="preserve"> </v>
      </c>
      <c r="H80" s="7"/>
    </row>
    <row r="81" spans="1:8" customFormat="1" ht="14.4">
      <c r="A81" s="10"/>
      <c r="B81" s="39" t="s">
        <v>57</v>
      </c>
      <c r="C81" s="22" t="s">
        <v>58</v>
      </c>
      <c r="D81" s="25" t="s">
        <v>255</v>
      </c>
      <c r="E81" s="25"/>
      <c r="F81" s="35"/>
      <c r="G81" s="36">
        <f t="shared" si="1"/>
        <v>0</v>
      </c>
      <c r="H81" s="7"/>
    </row>
    <row r="82" spans="1:8" customFormat="1" ht="14.4">
      <c r="A82" s="10"/>
      <c r="B82" s="19"/>
      <c r="C82" s="22" t="s">
        <v>14</v>
      </c>
      <c r="D82" s="25"/>
      <c r="E82" s="25"/>
      <c r="F82" s="35"/>
      <c r="G82" s="36" t="str">
        <f t="shared" si="1"/>
        <v xml:space="preserve"> </v>
      </c>
      <c r="H82" s="7"/>
    </row>
    <row r="83" spans="1:8" customFormat="1" ht="14.4">
      <c r="A83" s="10"/>
      <c r="B83" s="19"/>
      <c r="C83" s="22" t="s">
        <v>19</v>
      </c>
      <c r="D83" s="25"/>
      <c r="E83" s="25"/>
      <c r="F83" s="35"/>
      <c r="G83" s="36" t="str">
        <f t="shared" si="1"/>
        <v xml:space="preserve"> </v>
      </c>
      <c r="H83" s="7"/>
    </row>
    <row r="84" spans="1:8" customFormat="1" ht="14.4">
      <c r="A84" s="10"/>
      <c r="B84" s="19"/>
      <c r="C84" s="22"/>
      <c r="D84" s="25"/>
      <c r="E84" s="25"/>
      <c r="F84" s="35"/>
      <c r="G84" s="36" t="str">
        <f t="shared" si="1"/>
        <v xml:space="preserve"> </v>
      </c>
      <c r="H84" s="7"/>
    </row>
    <row r="85" spans="1:8" customFormat="1" ht="14.4">
      <c r="A85" s="10"/>
      <c r="B85" s="39" t="s">
        <v>59</v>
      </c>
      <c r="C85" s="22" t="s">
        <v>60</v>
      </c>
      <c r="D85" s="25" t="s">
        <v>255</v>
      </c>
      <c r="E85" s="25"/>
      <c r="F85" s="35"/>
      <c r="G85" s="36">
        <f t="shared" si="1"/>
        <v>0</v>
      </c>
      <c r="H85" s="7"/>
    </row>
    <row r="86" spans="1:8" customFormat="1" ht="14.4">
      <c r="A86" s="10"/>
      <c r="B86" s="19"/>
      <c r="C86" s="22" t="s">
        <v>14</v>
      </c>
      <c r="D86" s="25"/>
      <c r="E86" s="25"/>
      <c r="F86" s="35"/>
      <c r="G86" s="36" t="str">
        <f t="shared" si="1"/>
        <v xml:space="preserve"> </v>
      </c>
      <c r="H86" s="7"/>
    </row>
    <row r="87" spans="1:8" customFormat="1" ht="14.4">
      <c r="A87" s="10"/>
      <c r="B87" s="19"/>
      <c r="C87" s="22" t="s">
        <v>19</v>
      </c>
      <c r="D87" s="25"/>
      <c r="E87" s="25"/>
      <c r="F87" s="35"/>
      <c r="G87" s="36" t="str">
        <f t="shared" si="1"/>
        <v xml:space="preserve"> </v>
      </c>
      <c r="H87" s="7"/>
    </row>
    <row r="88" spans="1:8" customFormat="1" ht="14.4">
      <c r="A88" s="10"/>
      <c r="B88" s="19"/>
      <c r="C88" s="22"/>
      <c r="D88" s="25"/>
      <c r="E88" s="25"/>
      <c r="F88" s="35"/>
      <c r="G88" s="36" t="str">
        <f t="shared" si="1"/>
        <v xml:space="preserve"> </v>
      </c>
      <c r="H88" s="7"/>
    </row>
    <row r="89" spans="1:8" customFormat="1" ht="14.4">
      <c r="A89" s="10"/>
      <c r="B89" s="39" t="s">
        <v>61</v>
      </c>
      <c r="C89" s="22" t="s">
        <v>62</v>
      </c>
      <c r="D89" s="25" t="s">
        <v>255</v>
      </c>
      <c r="E89" s="25"/>
      <c r="F89" s="35"/>
      <c r="G89" s="36">
        <f t="shared" si="1"/>
        <v>0</v>
      </c>
      <c r="H89" s="7"/>
    </row>
    <row r="90" spans="1:8" customFormat="1" ht="14.4">
      <c r="A90" s="10"/>
      <c r="B90" s="19"/>
      <c r="C90" s="22" t="s">
        <v>14</v>
      </c>
      <c r="D90" s="25"/>
      <c r="E90" s="25"/>
      <c r="F90" s="35"/>
      <c r="G90" s="36" t="str">
        <f t="shared" si="1"/>
        <v xml:space="preserve"> </v>
      </c>
      <c r="H90" s="7"/>
    </row>
    <row r="91" spans="1:8" customFormat="1" ht="14.4">
      <c r="A91" s="10"/>
      <c r="B91" s="19"/>
      <c r="C91" s="22"/>
      <c r="D91" s="25"/>
      <c r="E91" s="25"/>
      <c r="F91" s="35"/>
      <c r="G91" s="36" t="str">
        <f t="shared" si="1"/>
        <v xml:space="preserve"> </v>
      </c>
      <c r="H91" s="7"/>
    </row>
    <row r="92" spans="1:8" customFormat="1" ht="14.4">
      <c r="A92" s="10"/>
      <c r="B92" s="19"/>
      <c r="C92" s="22"/>
      <c r="D92" s="25"/>
      <c r="E92" s="25"/>
      <c r="F92" s="35"/>
      <c r="G92" s="36" t="str">
        <f t="shared" si="1"/>
        <v xml:space="preserve"> </v>
      </c>
      <c r="H92" s="7"/>
    </row>
    <row r="93" spans="1:8" customFormat="1" ht="14.4">
      <c r="A93" s="10"/>
      <c r="B93" s="39" t="s">
        <v>63</v>
      </c>
      <c r="C93" s="22" t="s">
        <v>64</v>
      </c>
      <c r="D93" s="25" t="s">
        <v>255</v>
      </c>
      <c r="E93" s="25"/>
      <c r="F93" s="35"/>
      <c r="G93" s="36">
        <f t="shared" si="1"/>
        <v>0</v>
      </c>
      <c r="H93" s="7"/>
    </row>
    <row r="94" spans="1:8" customFormat="1" ht="14.4">
      <c r="A94" s="10"/>
      <c r="B94" s="19"/>
      <c r="C94" s="22" t="s">
        <v>14</v>
      </c>
      <c r="D94" s="25"/>
      <c r="E94" s="25"/>
      <c r="F94" s="35"/>
      <c r="G94" s="36" t="str">
        <f t="shared" si="1"/>
        <v xml:space="preserve"> </v>
      </c>
      <c r="H94" s="7"/>
    </row>
    <row r="95" spans="1:8" customFormat="1" ht="14.4">
      <c r="A95" s="10"/>
      <c r="B95" s="19"/>
      <c r="C95" s="22" t="s">
        <v>65</v>
      </c>
      <c r="D95" s="25"/>
      <c r="E95" s="25"/>
      <c r="F95" s="35"/>
      <c r="G95" s="36" t="str">
        <f t="shared" si="1"/>
        <v xml:space="preserve"> </v>
      </c>
      <c r="H95" s="7"/>
    </row>
    <row r="96" spans="1:8" customFormat="1" ht="14.4">
      <c r="A96" s="10"/>
      <c r="B96" s="19"/>
      <c r="C96" s="22"/>
      <c r="D96" s="25"/>
      <c r="E96" s="25"/>
      <c r="F96" s="35"/>
      <c r="G96" s="36" t="str">
        <f t="shared" si="1"/>
        <v xml:space="preserve"> </v>
      </c>
      <c r="H96" s="7"/>
    </row>
    <row r="97" spans="1:8" customFormat="1" ht="14.4">
      <c r="A97" s="10"/>
      <c r="B97" s="39" t="s">
        <v>66</v>
      </c>
      <c r="C97" s="22" t="s">
        <v>67</v>
      </c>
      <c r="D97" s="25"/>
      <c r="E97" s="25"/>
      <c r="F97" s="35"/>
      <c r="G97" s="36" t="str">
        <f t="shared" si="1"/>
        <v xml:space="preserve"> </v>
      </c>
      <c r="H97" s="7"/>
    </row>
    <row r="98" spans="1:8" customFormat="1" ht="14.4">
      <c r="A98" s="10"/>
      <c r="B98" s="39" t="s">
        <v>68</v>
      </c>
      <c r="C98" s="22" t="s">
        <v>69</v>
      </c>
      <c r="D98" s="25" t="s">
        <v>255</v>
      </c>
      <c r="E98" s="25"/>
      <c r="F98" s="35"/>
      <c r="G98" s="36">
        <f t="shared" si="1"/>
        <v>0</v>
      </c>
      <c r="H98" s="7"/>
    </row>
    <row r="99" spans="1:8" customFormat="1" ht="14.4">
      <c r="A99" s="10"/>
      <c r="B99" s="19"/>
      <c r="C99" s="22" t="s">
        <v>14</v>
      </c>
      <c r="D99" s="25"/>
      <c r="E99" s="25"/>
      <c r="F99" s="35"/>
      <c r="G99" s="36" t="str">
        <f t="shared" si="1"/>
        <v xml:space="preserve"> </v>
      </c>
      <c r="H99" s="7"/>
    </row>
    <row r="100" spans="1:8" customFormat="1" ht="14.4">
      <c r="A100" s="10"/>
      <c r="B100" s="19"/>
      <c r="C100" s="22" t="s">
        <v>70</v>
      </c>
      <c r="D100" s="25"/>
      <c r="E100" s="25"/>
      <c r="F100" s="35"/>
      <c r="G100" s="36" t="str">
        <f t="shared" si="1"/>
        <v xml:space="preserve"> </v>
      </c>
      <c r="H100" s="7"/>
    </row>
    <row r="101" spans="1:8" customFormat="1" ht="14.4">
      <c r="A101" s="10"/>
      <c r="B101" s="19"/>
      <c r="C101" s="22"/>
      <c r="D101" s="25"/>
      <c r="E101" s="25"/>
      <c r="F101" s="35"/>
      <c r="G101" s="36" t="str">
        <f t="shared" si="1"/>
        <v xml:space="preserve"> </v>
      </c>
      <c r="H101" s="7"/>
    </row>
    <row r="102" spans="1:8" customFormat="1" ht="14.4">
      <c r="A102" s="10"/>
      <c r="B102" s="39" t="s">
        <v>71</v>
      </c>
      <c r="C102" s="22" t="s">
        <v>72</v>
      </c>
      <c r="D102" s="25" t="s">
        <v>255</v>
      </c>
      <c r="E102" s="25"/>
      <c r="F102" s="35"/>
      <c r="G102" s="36">
        <f t="shared" si="1"/>
        <v>0</v>
      </c>
      <c r="H102" s="7"/>
    </row>
    <row r="103" spans="1:8" customFormat="1" ht="14.4">
      <c r="A103" s="10"/>
      <c r="B103" s="19"/>
      <c r="C103" s="22" t="s">
        <v>14</v>
      </c>
      <c r="D103" s="25"/>
      <c r="E103" s="25"/>
      <c r="F103" s="35"/>
      <c r="G103" s="36" t="str">
        <f t="shared" si="1"/>
        <v xml:space="preserve"> </v>
      </c>
      <c r="H103" s="7"/>
    </row>
    <row r="104" spans="1:8" customFormat="1" ht="14.4">
      <c r="A104" s="10"/>
      <c r="B104" s="19"/>
      <c r="C104" s="22"/>
      <c r="D104" s="25"/>
      <c r="E104" s="25"/>
      <c r="F104" s="35"/>
      <c r="G104" s="36" t="str">
        <f t="shared" si="1"/>
        <v xml:space="preserve"> </v>
      </c>
      <c r="H104" s="7"/>
    </row>
    <row r="105" spans="1:8" customFormat="1" ht="14.4">
      <c r="A105" s="10"/>
      <c r="B105" s="19"/>
      <c r="C105" s="22"/>
      <c r="D105" s="25"/>
      <c r="E105" s="25"/>
      <c r="F105" s="35"/>
      <c r="G105" s="36" t="str">
        <f t="shared" si="1"/>
        <v xml:space="preserve"> </v>
      </c>
      <c r="H105" s="7"/>
    </row>
    <row r="106" spans="1:8" customFormat="1" ht="14.4">
      <c r="A106" s="10"/>
      <c r="B106" s="39" t="s">
        <v>73</v>
      </c>
      <c r="C106" s="22" t="s">
        <v>74</v>
      </c>
      <c r="D106" s="25"/>
      <c r="E106" s="25"/>
      <c r="F106" s="35"/>
      <c r="G106" s="36" t="str">
        <f t="shared" si="1"/>
        <v xml:space="preserve"> </v>
      </c>
      <c r="H106" s="7"/>
    </row>
    <row r="107" spans="1:8" customFormat="1" ht="14.4">
      <c r="A107" s="10"/>
      <c r="B107" s="39"/>
      <c r="C107" s="22" t="s">
        <v>257</v>
      </c>
      <c r="D107" s="25" t="s">
        <v>7</v>
      </c>
      <c r="E107" s="25"/>
      <c r="F107" s="35"/>
      <c r="G107" s="36"/>
      <c r="H107" s="7"/>
    </row>
    <row r="108" spans="1:8" customFormat="1" ht="14.4">
      <c r="A108" s="10"/>
      <c r="B108" s="39"/>
      <c r="C108" s="22" t="s">
        <v>258</v>
      </c>
      <c r="D108" s="25" t="s">
        <v>7</v>
      </c>
      <c r="E108" s="25"/>
      <c r="F108" s="35"/>
      <c r="G108" s="36"/>
      <c r="H108" s="7"/>
    </row>
    <row r="109" spans="1:8" customFormat="1" ht="14.4">
      <c r="A109" s="10"/>
      <c r="B109" s="19"/>
      <c r="C109" s="22" t="s">
        <v>14</v>
      </c>
      <c r="D109" s="25"/>
      <c r="E109" s="25"/>
      <c r="F109" s="35"/>
      <c r="G109" s="36" t="str">
        <f t="shared" si="1"/>
        <v xml:space="preserve"> </v>
      </c>
      <c r="H109" s="7"/>
    </row>
    <row r="110" spans="1:8" customFormat="1" ht="14.4">
      <c r="A110" s="10"/>
      <c r="B110" s="19"/>
      <c r="C110" s="22"/>
      <c r="D110" s="25"/>
      <c r="E110" s="25"/>
      <c r="F110" s="35"/>
      <c r="G110" s="36" t="str">
        <f t="shared" si="1"/>
        <v xml:space="preserve"> </v>
      </c>
      <c r="H110" s="7"/>
    </row>
    <row r="111" spans="1:8" customFormat="1" ht="14.4">
      <c r="A111" s="10"/>
      <c r="B111" s="19"/>
      <c r="C111" s="22"/>
      <c r="D111" s="25"/>
      <c r="E111" s="25"/>
      <c r="F111" s="35"/>
      <c r="G111" s="36" t="str">
        <f t="shared" si="1"/>
        <v xml:space="preserve"> </v>
      </c>
      <c r="H111" s="7"/>
    </row>
    <row r="112" spans="1:8" customFormat="1" ht="14.4">
      <c r="A112" s="10"/>
      <c r="B112" s="39" t="s">
        <v>75</v>
      </c>
      <c r="C112" s="22" t="s">
        <v>76</v>
      </c>
      <c r="D112" s="25"/>
      <c r="E112" s="25"/>
      <c r="F112" s="35"/>
      <c r="G112" s="36" t="str">
        <f t="shared" si="1"/>
        <v xml:space="preserve"> </v>
      </c>
      <c r="H112" s="7"/>
    </row>
    <row r="113" spans="1:8" customFormat="1" ht="14.4">
      <c r="A113" s="10"/>
      <c r="B113" s="39" t="s">
        <v>77</v>
      </c>
      <c r="C113" s="22" t="s">
        <v>78</v>
      </c>
      <c r="D113" s="25"/>
      <c r="E113" s="25"/>
      <c r="F113" s="35"/>
      <c r="G113" s="36" t="str">
        <f t="shared" si="1"/>
        <v xml:space="preserve"> </v>
      </c>
      <c r="H113" s="7"/>
    </row>
    <row r="114" spans="1:8" customFormat="1" ht="14.4">
      <c r="A114" s="10"/>
      <c r="B114" s="39"/>
      <c r="C114" s="22" t="s">
        <v>259</v>
      </c>
      <c r="D114" s="25" t="s">
        <v>255</v>
      </c>
      <c r="E114" s="25"/>
      <c r="F114" s="35"/>
      <c r="G114" s="36"/>
      <c r="H114" s="7"/>
    </row>
    <row r="115" spans="1:8" customFormat="1" ht="14.4">
      <c r="A115" s="10"/>
      <c r="B115" s="39"/>
      <c r="C115" s="22" t="s">
        <v>260</v>
      </c>
      <c r="D115" s="25" t="s">
        <v>255</v>
      </c>
      <c r="E115" s="25"/>
      <c r="F115" s="35"/>
      <c r="G115" s="36"/>
      <c r="H115" s="7"/>
    </row>
    <row r="116" spans="1:8" customFormat="1" ht="14.4">
      <c r="A116" s="10"/>
      <c r="B116" s="19"/>
      <c r="C116" s="22" t="s">
        <v>14</v>
      </c>
      <c r="D116" s="25"/>
      <c r="E116" s="25"/>
      <c r="F116" s="35"/>
      <c r="G116" s="36" t="str">
        <f t="shared" si="1"/>
        <v xml:space="preserve"> </v>
      </c>
      <c r="H116" s="7"/>
    </row>
    <row r="117" spans="1:8" customFormat="1" ht="14.4">
      <c r="A117" s="10"/>
      <c r="B117" s="19"/>
      <c r="C117" s="22"/>
      <c r="D117" s="25"/>
      <c r="E117" s="25"/>
      <c r="F117" s="35"/>
      <c r="G117" s="36" t="str">
        <f t="shared" si="1"/>
        <v xml:space="preserve"> </v>
      </c>
      <c r="H117" s="7"/>
    </row>
    <row r="118" spans="1:8" customFormat="1" ht="14.4">
      <c r="A118" s="10"/>
      <c r="B118" s="19"/>
      <c r="C118" s="22"/>
      <c r="D118" s="25"/>
      <c r="E118" s="25"/>
      <c r="F118" s="35"/>
      <c r="G118" s="36" t="str">
        <f t="shared" si="1"/>
        <v xml:space="preserve"> </v>
      </c>
      <c r="H118" s="7"/>
    </row>
    <row r="119" spans="1:8" customFormat="1" ht="14.4">
      <c r="A119" s="10"/>
      <c r="B119" s="39" t="s">
        <v>79</v>
      </c>
      <c r="C119" s="22" t="s">
        <v>80</v>
      </c>
      <c r="D119" s="25"/>
      <c r="E119" s="25"/>
      <c r="F119" s="35"/>
      <c r="G119" s="36" t="str">
        <f t="shared" si="1"/>
        <v xml:space="preserve"> </v>
      </c>
      <c r="H119" s="7"/>
    </row>
    <row r="120" spans="1:8" customFormat="1" ht="14.4">
      <c r="A120" s="10"/>
      <c r="B120" s="39" t="s">
        <v>81</v>
      </c>
      <c r="C120" s="22" t="s">
        <v>82</v>
      </c>
      <c r="D120" s="25"/>
      <c r="E120" s="25"/>
      <c r="F120" s="35"/>
      <c r="G120" s="36" t="str">
        <f t="shared" si="1"/>
        <v xml:space="preserve"> </v>
      </c>
      <c r="H120" s="7"/>
    </row>
    <row r="121" spans="1:8" customFormat="1" ht="14.4">
      <c r="A121" s="10"/>
      <c r="B121" s="39" t="s">
        <v>83</v>
      </c>
      <c r="C121" s="22" t="s">
        <v>84</v>
      </c>
      <c r="D121" s="25" t="s">
        <v>7</v>
      </c>
      <c r="E121" s="25"/>
      <c r="F121" s="35"/>
      <c r="G121" s="36">
        <f t="shared" ref="G121:G172" si="2">IF(ISBLANK($D121)," ",$F121*E121)</f>
        <v>0</v>
      </c>
      <c r="H121" s="7"/>
    </row>
    <row r="122" spans="1:8" customFormat="1" ht="14.4">
      <c r="A122" s="10"/>
      <c r="B122" s="19"/>
      <c r="C122" s="22" t="s">
        <v>14</v>
      </c>
      <c r="D122" s="25"/>
      <c r="E122" s="25"/>
      <c r="F122" s="35"/>
      <c r="G122" s="36" t="str">
        <f t="shared" si="2"/>
        <v xml:space="preserve"> </v>
      </c>
      <c r="H122" s="7"/>
    </row>
    <row r="123" spans="1:8" customFormat="1" ht="14.4">
      <c r="A123" s="10"/>
      <c r="B123" s="19"/>
      <c r="C123" s="22"/>
      <c r="D123" s="25"/>
      <c r="E123" s="25"/>
      <c r="F123" s="35"/>
      <c r="G123" s="36" t="str">
        <f t="shared" si="2"/>
        <v xml:space="preserve"> </v>
      </c>
      <c r="H123" s="7"/>
    </row>
    <row r="124" spans="1:8" customFormat="1" ht="14.4">
      <c r="A124" s="10"/>
      <c r="B124" s="19"/>
      <c r="C124" s="22"/>
      <c r="D124" s="25"/>
      <c r="E124" s="25"/>
      <c r="F124" s="35"/>
      <c r="G124" s="36" t="str">
        <f t="shared" si="2"/>
        <v xml:space="preserve"> </v>
      </c>
      <c r="H124" s="7"/>
    </row>
    <row r="125" spans="1:8" customFormat="1" ht="14.4">
      <c r="A125" s="10"/>
      <c r="B125" s="39" t="s">
        <v>85</v>
      </c>
      <c r="C125" s="22" t="s">
        <v>86</v>
      </c>
      <c r="D125" s="25" t="s">
        <v>7</v>
      </c>
      <c r="E125" s="25"/>
      <c r="F125" s="35"/>
      <c r="G125" s="36">
        <f t="shared" si="2"/>
        <v>0</v>
      </c>
      <c r="H125" s="7"/>
    </row>
    <row r="126" spans="1:8" customFormat="1" ht="14.4">
      <c r="A126" s="10"/>
      <c r="B126" s="19"/>
      <c r="C126" s="22" t="s">
        <v>14</v>
      </c>
      <c r="D126" s="25"/>
      <c r="E126" s="25"/>
      <c r="F126" s="35"/>
      <c r="G126" s="36" t="str">
        <f t="shared" si="2"/>
        <v xml:space="preserve"> </v>
      </c>
      <c r="H126" s="7"/>
    </row>
    <row r="127" spans="1:8" customFormat="1" ht="14.4">
      <c r="A127" s="10"/>
      <c r="B127" s="19"/>
      <c r="C127" s="22"/>
      <c r="D127" s="25"/>
      <c r="E127" s="25"/>
      <c r="F127" s="35"/>
      <c r="G127" s="36" t="str">
        <f t="shared" si="2"/>
        <v xml:space="preserve"> </v>
      </c>
      <c r="H127" s="7"/>
    </row>
    <row r="128" spans="1:8" customFormat="1" ht="14.4">
      <c r="A128" s="10"/>
      <c r="B128" s="19"/>
      <c r="C128" s="22"/>
      <c r="D128" s="25"/>
      <c r="E128" s="25"/>
      <c r="F128" s="35"/>
      <c r="G128" s="36" t="str">
        <f t="shared" si="2"/>
        <v xml:space="preserve"> </v>
      </c>
      <c r="H128" s="7"/>
    </row>
    <row r="129" spans="1:8" customFormat="1" ht="14.4">
      <c r="A129" s="10"/>
      <c r="B129" s="39" t="s">
        <v>87</v>
      </c>
      <c r="C129" s="22" t="s">
        <v>88</v>
      </c>
      <c r="D129" s="25" t="s">
        <v>255</v>
      </c>
      <c r="E129" s="25"/>
      <c r="F129" s="35"/>
      <c r="G129" s="36">
        <f t="shared" si="2"/>
        <v>0</v>
      </c>
      <c r="H129" s="7"/>
    </row>
    <row r="130" spans="1:8" customFormat="1" ht="14.4">
      <c r="A130" s="10"/>
      <c r="B130" s="19"/>
      <c r="C130" s="22" t="s">
        <v>14</v>
      </c>
      <c r="D130" s="25"/>
      <c r="E130" s="25"/>
      <c r="F130" s="35"/>
      <c r="G130" s="36" t="str">
        <f t="shared" si="2"/>
        <v xml:space="preserve"> </v>
      </c>
      <c r="H130" s="7"/>
    </row>
    <row r="131" spans="1:8" customFormat="1" ht="14.4">
      <c r="A131" s="10"/>
      <c r="B131" s="19"/>
      <c r="C131" s="22"/>
      <c r="D131" s="25"/>
      <c r="E131" s="25"/>
      <c r="F131" s="35"/>
      <c r="G131" s="36" t="str">
        <f t="shared" si="2"/>
        <v xml:space="preserve"> </v>
      </c>
      <c r="H131" s="7"/>
    </row>
    <row r="132" spans="1:8" customFormat="1" ht="14.4">
      <c r="A132" s="10"/>
      <c r="B132" s="19"/>
      <c r="C132" s="22"/>
      <c r="D132" s="25"/>
      <c r="E132" s="25"/>
      <c r="F132" s="35"/>
      <c r="G132" s="36" t="str">
        <f t="shared" si="2"/>
        <v xml:space="preserve"> </v>
      </c>
      <c r="H132" s="7"/>
    </row>
    <row r="133" spans="1:8" customFormat="1" ht="14.4">
      <c r="A133" s="10"/>
      <c r="B133" s="39" t="s">
        <v>89</v>
      </c>
      <c r="C133" s="22" t="s">
        <v>261</v>
      </c>
      <c r="D133" s="25"/>
      <c r="E133" s="25"/>
      <c r="F133" s="35"/>
      <c r="G133" s="36" t="str">
        <f t="shared" si="2"/>
        <v xml:space="preserve"> </v>
      </c>
      <c r="H133" s="7"/>
    </row>
    <row r="134" spans="1:8" customFormat="1" ht="14.4">
      <c r="A134" s="10"/>
      <c r="B134" s="39" t="s">
        <v>90</v>
      </c>
      <c r="C134" s="22" t="s">
        <v>91</v>
      </c>
      <c r="D134" s="25" t="s">
        <v>7</v>
      </c>
      <c r="E134" s="25"/>
      <c r="F134" s="35"/>
      <c r="G134" s="36">
        <f t="shared" si="2"/>
        <v>0</v>
      </c>
      <c r="H134" s="7"/>
    </row>
    <row r="135" spans="1:8" customFormat="1" ht="14.4">
      <c r="A135" s="10"/>
      <c r="B135" s="19"/>
      <c r="C135" s="22" t="s">
        <v>14</v>
      </c>
      <c r="D135" s="25"/>
      <c r="E135" s="25"/>
      <c r="F135" s="35"/>
      <c r="G135" s="36" t="str">
        <f t="shared" si="2"/>
        <v xml:space="preserve"> </v>
      </c>
      <c r="H135" s="7"/>
    </row>
    <row r="136" spans="1:8" customFormat="1" ht="14.4">
      <c r="A136" s="10"/>
      <c r="B136" s="19"/>
      <c r="C136" s="22"/>
      <c r="D136" s="25"/>
      <c r="E136" s="25"/>
      <c r="F136" s="35"/>
      <c r="G136" s="36" t="str">
        <f t="shared" si="2"/>
        <v xml:space="preserve"> </v>
      </c>
      <c r="H136" s="7"/>
    </row>
    <row r="137" spans="1:8" customFormat="1" ht="14.4">
      <c r="A137" s="10"/>
      <c r="B137" s="19"/>
      <c r="C137" s="22"/>
      <c r="D137" s="25"/>
      <c r="E137" s="25"/>
      <c r="F137" s="35"/>
      <c r="G137" s="36" t="str">
        <f t="shared" si="2"/>
        <v xml:space="preserve"> </v>
      </c>
      <c r="H137" s="7"/>
    </row>
    <row r="138" spans="1:8" customFormat="1" ht="14.4">
      <c r="A138" s="10"/>
      <c r="B138" s="39" t="s">
        <v>92</v>
      </c>
      <c r="C138" s="22" t="s">
        <v>262</v>
      </c>
      <c r="D138" s="25" t="s">
        <v>7</v>
      </c>
      <c r="E138" s="25"/>
      <c r="F138" s="35"/>
      <c r="G138" s="36">
        <f t="shared" si="2"/>
        <v>0</v>
      </c>
      <c r="H138" s="7"/>
    </row>
    <row r="139" spans="1:8" customFormat="1" ht="14.4">
      <c r="A139" s="10"/>
      <c r="B139" s="19"/>
      <c r="C139" s="22" t="s">
        <v>14</v>
      </c>
      <c r="D139" s="25"/>
      <c r="E139" s="25"/>
      <c r="F139" s="35"/>
      <c r="G139" s="36" t="str">
        <f t="shared" si="2"/>
        <v xml:space="preserve"> </v>
      </c>
      <c r="H139" s="7"/>
    </row>
    <row r="140" spans="1:8" customFormat="1" ht="14.4">
      <c r="A140" s="10"/>
      <c r="B140" s="19"/>
      <c r="C140" s="22"/>
      <c r="D140" s="25"/>
      <c r="E140" s="25"/>
      <c r="F140" s="35"/>
      <c r="G140" s="36" t="str">
        <f t="shared" si="2"/>
        <v xml:space="preserve"> </v>
      </c>
      <c r="H140" s="7"/>
    </row>
    <row r="141" spans="1:8" customFormat="1" ht="14.4">
      <c r="A141" s="10"/>
      <c r="B141" s="19"/>
      <c r="C141" s="22"/>
      <c r="D141" s="25"/>
      <c r="E141" s="25"/>
      <c r="F141" s="35"/>
      <c r="G141" s="36" t="str">
        <f t="shared" si="2"/>
        <v xml:space="preserve"> </v>
      </c>
      <c r="H141" s="7"/>
    </row>
    <row r="142" spans="1:8" customFormat="1" ht="14.4">
      <c r="A142" s="10"/>
      <c r="B142" s="39" t="s">
        <v>93</v>
      </c>
      <c r="C142" s="22" t="s">
        <v>94</v>
      </c>
      <c r="D142" s="25"/>
      <c r="E142" s="25"/>
      <c r="F142" s="35"/>
      <c r="G142" s="36" t="str">
        <f t="shared" si="2"/>
        <v xml:space="preserve"> </v>
      </c>
      <c r="H142" s="7"/>
    </row>
    <row r="143" spans="1:8" customFormat="1" ht="14.4">
      <c r="A143" s="10"/>
      <c r="B143" s="39" t="s">
        <v>95</v>
      </c>
      <c r="C143" s="22" t="s">
        <v>86</v>
      </c>
      <c r="D143" s="25" t="s">
        <v>7</v>
      </c>
      <c r="E143" s="25"/>
      <c r="F143" s="35"/>
      <c r="G143" s="36">
        <f t="shared" si="2"/>
        <v>0</v>
      </c>
      <c r="H143" s="7"/>
    </row>
    <row r="144" spans="1:8" customFormat="1" ht="14.4">
      <c r="A144" s="10"/>
      <c r="B144" s="19"/>
      <c r="C144" s="22" t="s">
        <v>14</v>
      </c>
      <c r="D144" s="25"/>
      <c r="E144" s="25"/>
      <c r="F144" s="35"/>
      <c r="G144" s="36" t="str">
        <f t="shared" si="2"/>
        <v xml:space="preserve"> </v>
      </c>
      <c r="H144" s="7"/>
    </row>
    <row r="145" spans="1:8" customFormat="1" ht="14.4">
      <c r="A145" s="10"/>
      <c r="B145" s="19"/>
      <c r="C145" s="22"/>
      <c r="D145" s="25"/>
      <c r="E145" s="25"/>
      <c r="F145" s="35"/>
      <c r="G145" s="36" t="str">
        <f t="shared" si="2"/>
        <v xml:space="preserve"> </v>
      </c>
      <c r="H145" s="7"/>
    </row>
    <row r="146" spans="1:8" customFormat="1" ht="14.4">
      <c r="A146" s="10"/>
      <c r="B146" s="19"/>
      <c r="C146" s="22"/>
      <c r="D146" s="25"/>
      <c r="E146" s="25"/>
      <c r="F146" s="35"/>
      <c r="G146" s="36" t="str">
        <f t="shared" si="2"/>
        <v xml:space="preserve"> </v>
      </c>
      <c r="H146" s="7"/>
    </row>
    <row r="147" spans="1:8" customFormat="1" ht="14.4">
      <c r="A147" s="10"/>
      <c r="B147" s="39" t="s">
        <v>96</v>
      </c>
      <c r="C147" s="22" t="s">
        <v>97</v>
      </c>
      <c r="D147" s="25" t="s">
        <v>7</v>
      </c>
      <c r="E147" s="25"/>
      <c r="F147" s="35"/>
      <c r="G147" s="36">
        <f t="shared" si="2"/>
        <v>0</v>
      </c>
      <c r="H147" s="7"/>
    </row>
    <row r="148" spans="1:8" customFormat="1" ht="14.4">
      <c r="A148" s="10"/>
      <c r="B148" s="19"/>
      <c r="C148" s="22" t="s">
        <v>14</v>
      </c>
      <c r="D148" s="25"/>
      <c r="E148" s="25"/>
      <c r="F148" s="35"/>
      <c r="G148" s="36" t="str">
        <f t="shared" si="2"/>
        <v xml:space="preserve"> </v>
      </c>
      <c r="H148" s="7"/>
    </row>
    <row r="149" spans="1:8" customFormat="1" ht="14.4">
      <c r="A149" s="10"/>
      <c r="B149" s="19"/>
      <c r="C149" s="22"/>
      <c r="D149" s="25"/>
      <c r="E149" s="25"/>
      <c r="F149" s="35"/>
      <c r="G149" s="36" t="str">
        <f t="shared" si="2"/>
        <v xml:space="preserve"> </v>
      </c>
      <c r="H149" s="7"/>
    </row>
    <row r="150" spans="1:8" customFormat="1" ht="14.4">
      <c r="A150" s="10"/>
      <c r="B150" s="19"/>
      <c r="C150" s="22"/>
      <c r="D150" s="25"/>
      <c r="E150" s="25"/>
      <c r="F150" s="35"/>
      <c r="G150" s="36" t="str">
        <f t="shared" si="2"/>
        <v xml:space="preserve"> </v>
      </c>
      <c r="H150" s="7"/>
    </row>
    <row r="151" spans="1:8" customFormat="1" ht="14.4">
      <c r="A151" s="10"/>
      <c r="B151" s="39" t="s">
        <v>98</v>
      </c>
      <c r="C151" s="22" t="s">
        <v>99</v>
      </c>
      <c r="D151" s="25" t="s">
        <v>7</v>
      </c>
      <c r="E151" s="25"/>
      <c r="F151" s="35"/>
      <c r="G151" s="36">
        <f t="shared" si="2"/>
        <v>0</v>
      </c>
      <c r="H151" s="7"/>
    </row>
    <row r="152" spans="1:8" customFormat="1" ht="14.4">
      <c r="A152" s="10"/>
      <c r="B152" s="19"/>
      <c r="C152" s="22" t="s">
        <v>14</v>
      </c>
      <c r="D152" s="25"/>
      <c r="E152" s="25"/>
      <c r="F152" s="35"/>
      <c r="G152" s="36" t="str">
        <f t="shared" si="2"/>
        <v xml:space="preserve"> </v>
      </c>
      <c r="H152" s="7"/>
    </row>
    <row r="153" spans="1:8" customFormat="1" ht="14.4">
      <c r="A153" s="10"/>
      <c r="B153" s="19"/>
      <c r="C153" s="22"/>
      <c r="D153" s="25"/>
      <c r="E153" s="25"/>
      <c r="F153" s="35"/>
      <c r="G153" s="36" t="str">
        <f t="shared" si="2"/>
        <v xml:space="preserve"> </v>
      </c>
      <c r="H153" s="7"/>
    </row>
    <row r="154" spans="1:8" customFormat="1" ht="14.4">
      <c r="A154" s="10"/>
      <c r="B154" s="19"/>
      <c r="C154" s="22"/>
      <c r="D154" s="25"/>
      <c r="E154" s="25"/>
      <c r="F154" s="35"/>
      <c r="G154" s="36" t="str">
        <f t="shared" si="2"/>
        <v xml:space="preserve"> </v>
      </c>
      <c r="H154" s="7"/>
    </row>
    <row r="155" spans="1:8" customFormat="1" ht="14.4">
      <c r="A155" s="10"/>
      <c r="B155" s="39" t="s">
        <v>100</v>
      </c>
      <c r="C155" s="22" t="s">
        <v>101</v>
      </c>
      <c r="D155" s="25" t="s">
        <v>255</v>
      </c>
      <c r="E155" s="25"/>
      <c r="F155" s="35"/>
      <c r="G155" s="36">
        <f t="shared" si="2"/>
        <v>0</v>
      </c>
      <c r="H155" s="7"/>
    </row>
    <row r="156" spans="1:8" customFormat="1" ht="14.4">
      <c r="A156" s="10"/>
      <c r="B156" s="19"/>
      <c r="C156" s="22" t="s">
        <v>14</v>
      </c>
      <c r="D156" s="25"/>
      <c r="E156" s="25"/>
      <c r="F156" s="35"/>
      <c r="G156" s="36" t="str">
        <f t="shared" si="2"/>
        <v xml:space="preserve"> </v>
      </c>
      <c r="H156" s="7"/>
    </row>
    <row r="157" spans="1:8" customFormat="1" ht="14.4">
      <c r="A157" s="10"/>
      <c r="B157" s="19"/>
      <c r="C157" s="22"/>
      <c r="D157" s="25"/>
      <c r="E157" s="25"/>
      <c r="F157" s="35"/>
      <c r="G157" s="36" t="str">
        <f t="shared" si="2"/>
        <v xml:space="preserve"> </v>
      </c>
      <c r="H157" s="7"/>
    </row>
    <row r="158" spans="1:8" customFormat="1" ht="14.4">
      <c r="A158" s="10"/>
      <c r="B158" s="19"/>
      <c r="C158" s="22"/>
      <c r="D158" s="25"/>
      <c r="E158" s="25"/>
      <c r="F158" s="35"/>
      <c r="G158" s="36" t="str">
        <f t="shared" si="2"/>
        <v xml:space="preserve"> </v>
      </c>
      <c r="H158" s="7"/>
    </row>
    <row r="159" spans="1:8" customFormat="1" ht="14.4">
      <c r="A159" s="10"/>
      <c r="B159" s="39" t="s">
        <v>102</v>
      </c>
      <c r="C159" s="22" t="s">
        <v>103</v>
      </c>
      <c r="D159" s="25" t="s">
        <v>255</v>
      </c>
      <c r="E159" s="25"/>
      <c r="F159" s="35"/>
      <c r="G159" s="36">
        <f t="shared" si="2"/>
        <v>0</v>
      </c>
      <c r="H159" s="7"/>
    </row>
    <row r="160" spans="1:8" customFormat="1" ht="14.4">
      <c r="A160" s="10"/>
      <c r="B160" s="19"/>
      <c r="C160" s="22" t="s">
        <v>14</v>
      </c>
      <c r="D160" s="25"/>
      <c r="E160" s="25"/>
      <c r="F160" s="35"/>
      <c r="G160" s="36" t="str">
        <f t="shared" si="2"/>
        <v xml:space="preserve"> </v>
      </c>
      <c r="H160" s="7"/>
    </row>
    <row r="161" spans="1:8" customFormat="1" ht="14.4">
      <c r="A161" s="10"/>
      <c r="B161" s="19"/>
      <c r="C161" s="22"/>
      <c r="D161" s="25"/>
      <c r="E161" s="25"/>
      <c r="F161" s="35"/>
      <c r="G161" s="36" t="str">
        <f t="shared" si="2"/>
        <v xml:space="preserve"> </v>
      </c>
      <c r="H161" s="7"/>
    </row>
    <row r="162" spans="1:8" customFormat="1" ht="14.4">
      <c r="A162" s="10"/>
      <c r="B162" s="19"/>
      <c r="C162" s="22"/>
      <c r="D162" s="25"/>
      <c r="E162" s="25"/>
      <c r="F162" s="35"/>
      <c r="G162" s="36" t="str">
        <f t="shared" si="2"/>
        <v xml:space="preserve"> </v>
      </c>
      <c r="H162" s="7"/>
    </row>
    <row r="163" spans="1:8" customFormat="1" ht="14.4">
      <c r="A163" s="10"/>
      <c r="B163" s="39" t="s">
        <v>104</v>
      </c>
      <c r="C163" s="22" t="s">
        <v>105</v>
      </c>
      <c r="D163" s="25"/>
      <c r="E163" s="25"/>
      <c r="F163" s="35"/>
      <c r="G163" s="36" t="str">
        <f t="shared" si="2"/>
        <v xml:space="preserve"> </v>
      </c>
      <c r="H163" s="7"/>
    </row>
    <row r="164" spans="1:8" customFormat="1" ht="14.4">
      <c r="A164" s="10"/>
      <c r="B164" s="39" t="s">
        <v>106</v>
      </c>
      <c r="C164" s="22" t="s">
        <v>107</v>
      </c>
      <c r="D164" s="25" t="s">
        <v>255</v>
      </c>
      <c r="E164" s="25"/>
      <c r="F164" s="35"/>
      <c r="G164" s="36">
        <f t="shared" si="2"/>
        <v>0</v>
      </c>
      <c r="H164" s="7"/>
    </row>
    <row r="165" spans="1:8" customFormat="1" ht="14.4">
      <c r="A165" s="10"/>
      <c r="B165" s="19"/>
      <c r="C165" s="22" t="s">
        <v>14</v>
      </c>
      <c r="D165" s="25"/>
      <c r="E165" s="25"/>
      <c r="F165" s="35"/>
      <c r="G165" s="36" t="str">
        <f t="shared" si="2"/>
        <v xml:space="preserve"> </v>
      </c>
      <c r="H165" s="7"/>
    </row>
    <row r="166" spans="1:8" customFormat="1" ht="14.4">
      <c r="A166" s="10"/>
      <c r="B166" s="19"/>
      <c r="C166" s="22"/>
      <c r="D166" s="25"/>
      <c r="E166" s="25"/>
      <c r="F166" s="35"/>
      <c r="G166" s="36" t="str">
        <f t="shared" si="2"/>
        <v xml:space="preserve"> </v>
      </c>
      <c r="H166" s="7"/>
    </row>
    <row r="167" spans="1:8" customFormat="1" ht="14.4">
      <c r="A167" s="10"/>
      <c r="B167" s="19"/>
      <c r="C167" s="22"/>
      <c r="D167" s="25"/>
      <c r="E167" s="25"/>
      <c r="F167" s="35"/>
      <c r="G167" s="36" t="str">
        <f t="shared" si="2"/>
        <v xml:space="preserve"> </v>
      </c>
      <c r="H167" s="7"/>
    </row>
    <row r="168" spans="1:8" customFormat="1" ht="14.4">
      <c r="A168" s="10"/>
      <c r="B168" s="39" t="s">
        <v>108</v>
      </c>
      <c r="C168" s="22" t="s">
        <v>109</v>
      </c>
      <c r="D168" s="25" t="s">
        <v>7</v>
      </c>
      <c r="E168" s="25"/>
      <c r="F168" s="35"/>
      <c r="G168" s="36">
        <f t="shared" si="2"/>
        <v>0</v>
      </c>
      <c r="H168" s="7"/>
    </row>
    <row r="169" spans="1:8" customFormat="1" ht="14.4">
      <c r="A169" s="10"/>
      <c r="B169" s="19"/>
      <c r="C169" s="22" t="s">
        <v>14</v>
      </c>
      <c r="D169" s="25"/>
      <c r="E169" s="25"/>
      <c r="F169" s="35"/>
      <c r="G169" s="36" t="str">
        <f t="shared" si="2"/>
        <v xml:space="preserve"> </v>
      </c>
      <c r="H169" s="7"/>
    </row>
    <row r="170" spans="1:8" customFormat="1" ht="14.4">
      <c r="A170" s="10"/>
      <c r="B170" s="19"/>
      <c r="C170" s="22"/>
      <c r="D170" s="25"/>
      <c r="E170" s="25"/>
      <c r="F170" s="35"/>
      <c r="G170" s="36" t="str">
        <f t="shared" si="2"/>
        <v xml:space="preserve"> </v>
      </c>
      <c r="H170" s="7"/>
    </row>
    <row r="171" spans="1:8" customFormat="1" ht="14.4">
      <c r="A171" s="10"/>
      <c r="B171" s="19"/>
      <c r="C171" s="22"/>
      <c r="D171" s="25"/>
      <c r="E171" s="25"/>
      <c r="F171" s="35"/>
      <c r="G171" s="36" t="str">
        <f t="shared" si="2"/>
        <v xml:space="preserve"> </v>
      </c>
      <c r="H171" s="7"/>
    </row>
    <row r="172" spans="1:8" customFormat="1" ht="14.4">
      <c r="A172" s="10"/>
      <c r="B172" s="39" t="s">
        <v>110</v>
      </c>
      <c r="C172" s="22" t="s">
        <v>111</v>
      </c>
      <c r="D172" s="25" t="s">
        <v>7</v>
      </c>
      <c r="E172" s="25"/>
      <c r="F172" s="35"/>
      <c r="G172" s="36">
        <f t="shared" si="2"/>
        <v>0</v>
      </c>
      <c r="H172" s="7"/>
    </row>
    <row r="173" spans="1:8" customFormat="1" ht="14.4">
      <c r="A173" s="10"/>
      <c r="B173" s="19"/>
      <c r="C173" s="22" t="s">
        <v>14</v>
      </c>
      <c r="D173" s="25"/>
      <c r="E173" s="25"/>
      <c r="F173" s="35"/>
      <c r="G173" s="36" t="str">
        <f t="shared" ref="G173:G210" si="3">IF(ISBLANK($D173)," ",$F173*E173)</f>
        <v xml:space="preserve"> </v>
      </c>
      <c r="H173" s="7"/>
    </row>
    <row r="174" spans="1:8" customFormat="1" ht="14.4">
      <c r="A174" s="10"/>
      <c r="B174" s="19"/>
      <c r="C174" s="22"/>
      <c r="D174" s="25"/>
      <c r="E174" s="25"/>
      <c r="F174" s="35"/>
      <c r="G174" s="36" t="str">
        <f t="shared" si="3"/>
        <v xml:space="preserve"> </v>
      </c>
      <c r="H174" s="7"/>
    </row>
    <row r="175" spans="1:8" customFormat="1" ht="14.4">
      <c r="A175" s="10"/>
      <c r="B175" s="19"/>
      <c r="C175" s="22"/>
      <c r="D175" s="25"/>
      <c r="E175" s="25"/>
      <c r="F175" s="35"/>
      <c r="G175" s="36" t="str">
        <f t="shared" si="3"/>
        <v xml:space="preserve"> </v>
      </c>
      <c r="H175" s="7"/>
    </row>
    <row r="176" spans="1:8" customFormat="1" ht="14.4">
      <c r="A176" s="10"/>
      <c r="B176" s="39" t="s">
        <v>112</v>
      </c>
      <c r="C176" s="22" t="s">
        <v>113</v>
      </c>
      <c r="D176" s="25"/>
      <c r="E176" s="25"/>
      <c r="F176" s="35"/>
      <c r="G176" s="36" t="str">
        <f t="shared" si="3"/>
        <v xml:space="preserve"> </v>
      </c>
      <c r="H176" s="7"/>
    </row>
    <row r="177" spans="1:8" customFormat="1" ht="14.4">
      <c r="A177" s="10"/>
      <c r="B177" s="39" t="s">
        <v>114</v>
      </c>
      <c r="C177" s="22" t="s">
        <v>115</v>
      </c>
      <c r="D177" s="25" t="s">
        <v>255</v>
      </c>
      <c r="E177" s="25"/>
      <c r="F177" s="35"/>
      <c r="G177" s="36">
        <f t="shared" si="3"/>
        <v>0</v>
      </c>
      <c r="H177" s="7"/>
    </row>
    <row r="178" spans="1:8" customFormat="1" ht="14.4">
      <c r="A178" s="10"/>
      <c r="B178" s="39" t="s">
        <v>114</v>
      </c>
      <c r="C178" s="22" t="s">
        <v>116</v>
      </c>
      <c r="D178" s="25" t="s">
        <v>255</v>
      </c>
      <c r="E178" s="25"/>
      <c r="F178" s="35"/>
      <c r="G178" s="36">
        <f t="shared" si="3"/>
        <v>0</v>
      </c>
      <c r="H178" s="7"/>
    </row>
    <row r="179" spans="1:8" customFormat="1" ht="14.4">
      <c r="A179" s="10"/>
      <c r="B179" s="19"/>
      <c r="C179" s="22" t="s">
        <v>14</v>
      </c>
      <c r="D179" s="25"/>
      <c r="E179" s="25"/>
      <c r="F179" s="35"/>
      <c r="G179" s="36" t="str">
        <f t="shared" si="3"/>
        <v xml:space="preserve"> </v>
      </c>
      <c r="H179" s="7"/>
    </row>
    <row r="180" spans="1:8" customFormat="1" ht="14.4">
      <c r="A180" s="10"/>
      <c r="B180" s="19"/>
      <c r="C180" s="22"/>
      <c r="D180" s="25"/>
      <c r="E180" s="25"/>
      <c r="F180" s="35"/>
      <c r="G180" s="36" t="str">
        <f t="shared" si="3"/>
        <v xml:space="preserve"> </v>
      </c>
      <c r="H180" s="7"/>
    </row>
    <row r="181" spans="1:8" customFormat="1" ht="14.4">
      <c r="A181" s="10"/>
      <c r="B181" s="19"/>
      <c r="C181" s="22"/>
      <c r="D181" s="25"/>
      <c r="E181" s="25"/>
      <c r="F181" s="35"/>
      <c r="G181" s="36" t="str">
        <f t="shared" si="3"/>
        <v xml:space="preserve"> </v>
      </c>
      <c r="H181" s="7"/>
    </row>
    <row r="182" spans="1:8" customFormat="1" ht="14.4">
      <c r="A182" s="10"/>
      <c r="B182" s="39" t="s">
        <v>117</v>
      </c>
      <c r="C182" s="22" t="s">
        <v>118</v>
      </c>
      <c r="D182" s="25" t="s">
        <v>255</v>
      </c>
      <c r="E182" s="25"/>
      <c r="F182" s="35"/>
      <c r="G182" s="36">
        <f t="shared" si="3"/>
        <v>0</v>
      </c>
      <c r="H182" s="7"/>
    </row>
    <row r="183" spans="1:8" customFormat="1" ht="14.4">
      <c r="A183" s="10"/>
      <c r="B183" s="19"/>
      <c r="C183" s="22" t="s">
        <v>14</v>
      </c>
      <c r="D183" s="25"/>
      <c r="E183" s="25"/>
      <c r="F183" s="35"/>
      <c r="G183" s="36" t="str">
        <f t="shared" si="3"/>
        <v xml:space="preserve"> </v>
      </c>
      <c r="H183" s="7"/>
    </row>
    <row r="184" spans="1:8" customFormat="1" ht="14.4">
      <c r="A184" s="10"/>
      <c r="B184" s="19"/>
      <c r="C184" s="22"/>
      <c r="D184" s="25"/>
      <c r="E184" s="25"/>
      <c r="F184" s="35"/>
      <c r="G184" s="36" t="str">
        <f t="shared" si="3"/>
        <v xml:space="preserve"> </v>
      </c>
      <c r="H184" s="7"/>
    </row>
    <row r="185" spans="1:8" customFormat="1" ht="14.4">
      <c r="A185" s="10"/>
      <c r="B185" s="19"/>
      <c r="C185" s="22"/>
      <c r="D185" s="25"/>
      <c r="E185" s="25"/>
      <c r="F185" s="35"/>
      <c r="G185" s="36" t="str">
        <f t="shared" si="3"/>
        <v xml:space="preserve"> </v>
      </c>
      <c r="H185" s="7"/>
    </row>
    <row r="186" spans="1:8" customFormat="1" ht="14.4">
      <c r="A186" s="10"/>
      <c r="B186" s="39" t="s">
        <v>119</v>
      </c>
      <c r="C186" s="22" t="s">
        <v>120</v>
      </c>
      <c r="D186" s="25" t="s">
        <v>255</v>
      </c>
      <c r="E186" s="25"/>
      <c r="F186" s="35"/>
      <c r="G186" s="36">
        <f t="shared" si="3"/>
        <v>0</v>
      </c>
      <c r="H186" s="7"/>
    </row>
    <row r="187" spans="1:8" customFormat="1" ht="14.4">
      <c r="A187" s="10"/>
      <c r="B187" s="19"/>
      <c r="C187" s="22" t="s">
        <v>14</v>
      </c>
      <c r="D187" s="25"/>
      <c r="E187" s="25"/>
      <c r="F187" s="35"/>
      <c r="G187" s="36" t="str">
        <f t="shared" si="3"/>
        <v xml:space="preserve"> </v>
      </c>
      <c r="H187" s="7"/>
    </row>
    <row r="188" spans="1:8" customFormat="1" ht="14.4">
      <c r="A188" s="10"/>
      <c r="B188" s="19"/>
      <c r="C188" s="22"/>
      <c r="D188" s="25"/>
      <c r="E188" s="25"/>
      <c r="F188" s="35"/>
      <c r="G188" s="36" t="str">
        <f t="shared" si="3"/>
        <v xml:space="preserve"> </v>
      </c>
      <c r="H188" s="7"/>
    </row>
    <row r="189" spans="1:8" customFormat="1" ht="14.4">
      <c r="A189" s="10"/>
      <c r="B189" s="19"/>
      <c r="C189" s="22"/>
      <c r="D189" s="25"/>
      <c r="E189" s="25"/>
      <c r="F189" s="35"/>
      <c r="G189" s="36" t="str">
        <f t="shared" si="3"/>
        <v xml:space="preserve"> </v>
      </c>
      <c r="H189" s="7"/>
    </row>
    <row r="190" spans="1:8" customFormat="1" ht="14.4">
      <c r="A190" s="10"/>
      <c r="B190" s="39" t="s">
        <v>121</v>
      </c>
      <c r="C190" s="22" t="s">
        <v>122</v>
      </c>
      <c r="D190" s="25"/>
      <c r="E190" s="25"/>
      <c r="F190" s="35"/>
      <c r="G190" s="36" t="str">
        <f t="shared" si="3"/>
        <v xml:space="preserve"> </v>
      </c>
      <c r="H190" s="7"/>
    </row>
    <row r="191" spans="1:8" customFormat="1" ht="14.4">
      <c r="A191" s="10"/>
      <c r="B191" s="39" t="s">
        <v>123</v>
      </c>
      <c r="C191" s="22" t="s">
        <v>124</v>
      </c>
      <c r="D191" s="25" t="s">
        <v>255</v>
      </c>
      <c r="E191" s="25"/>
      <c r="F191" s="35"/>
      <c r="G191" s="36">
        <f t="shared" si="3"/>
        <v>0</v>
      </c>
      <c r="H191" s="7"/>
    </row>
    <row r="192" spans="1:8" customFormat="1" ht="14.4">
      <c r="A192" s="10"/>
      <c r="B192" s="19"/>
      <c r="C192" s="22" t="s">
        <v>14</v>
      </c>
      <c r="D192" s="25"/>
      <c r="E192" s="25"/>
      <c r="F192" s="35"/>
      <c r="G192" s="36" t="str">
        <f t="shared" si="3"/>
        <v xml:space="preserve"> </v>
      </c>
      <c r="H192" s="7"/>
    </row>
    <row r="193" spans="1:8" customFormat="1" ht="14.4">
      <c r="A193" s="10"/>
      <c r="B193" s="19"/>
      <c r="C193" s="22"/>
      <c r="D193" s="25"/>
      <c r="E193" s="25"/>
      <c r="F193" s="35"/>
      <c r="G193" s="36" t="str">
        <f t="shared" si="3"/>
        <v xml:space="preserve"> </v>
      </c>
      <c r="H193" s="7"/>
    </row>
    <row r="194" spans="1:8" customFormat="1" ht="14.4">
      <c r="A194" s="10"/>
      <c r="B194" s="19"/>
      <c r="C194" s="22"/>
      <c r="D194" s="25"/>
      <c r="E194" s="25"/>
      <c r="F194" s="35"/>
      <c r="G194" s="36" t="str">
        <f t="shared" si="3"/>
        <v xml:space="preserve"> </v>
      </c>
      <c r="H194" s="7"/>
    </row>
    <row r="195" spans="1:8" customFormat="1" ht="14.4">
      <c r="A195" s="10"/>
      <c r="B195" s="39" t="s">
        <v>263</v>
      </c>
      <c r="C195" s="22" t="s">
        <v>125</v>
      </c>
      <c r="D195" s="25"/>
      <c r="E195" s="25"/>
      <c r="F195" s="35"/>
      <c r="G195" s="36" t="str">
        <f t="shared" si="3"/>
        <v xml:space="preserve"> </v>
      </c>
      <c r="H195" s="7"/>
    </row>
    <row r="196" spans="1:8" customFormat="1" ht="14.4">
      <c r="A196" s="10"/>
      <c r="B196" s="39" t="s">
        <v>126</v>
      </c>
      <c r="C196" s="22" t="s">
        <v>116</v>
      </c>
      <c r="D196" s="25" t="s">
        <v>255</v>
      </c>
      <c r="E196" s="25"/>
      <c r="F196" s="35"/>
      <c r="G196" s="36">
        <f t="shared" si="3"/>
        <v>0</v>
      </c>
      <c r="H196" s="7"/>
    </row>
    <row r="197" spans="1:8" customFormat="1" ht="14.4">
      <c r="A197" s="10"/>
      <c r="B197" s="19"/>
      <c r="C197" s="22" t="s">
        <v>14</v>
      </c>
      <c r="D197" s="25"/>
      <c r="E197" s="25"/>
      <c r="F197" s="35"/>
      <c r="G197" s="36" t="str">
        <f t="shared" si="3"/>
        <v xml:space="preserve"> </v>
      </c>
      <c r="H197" s="7"/>
    </row>
    <row r="198" spans="1:8" customFormat="1" ht="14.4">
      <c r="A198" s="10"/>
      <c r="B198" s="19"/>
      <c r="C198" s="22"/>
      <c r="D198" s="25"/>
      <c r="E198" s="25"/>
      <c r="F198" s="35"/>
      <c r="G198" s="36" t="str">
        <f t="shared" si="3"/>
        <v xml:space="preserve"> </v>
      </c>
      <c r="H198" s="7"/>
    </row>
    <row r="199" spans="1:8" customFormat="1" ht="14.4">
      <c r="A199" s="10"/>
      <c r="B199" s="19"/>
      <c r="C199" s="22"/>
      <c r="D199" s="25"/>
      <c r="E199" s="25"/>
      <c r="F199" s="35"/>
      <c r="G199" s="36" t="str">
        <f t="shared" si="3"/>
        <v xml:space="preserve"> </v>
      </c>
      <c r="H199" s="7"/>
    </row>
    <row r="200" spans="1:8" customFormat="1" ht="14.4">
      <c r="A200" s="10"/>
      <c r="B200" s="39" t="s">
        <v>127</v>
      </c>
      <c r="C200" s="22" t="s">
        <v>128</v>
      </c>
      <c r="D200" s="25" t="s">
        <v>7</v>
      </c>
      <c r="E200" s="25"/>
      <c r="F200" s="35"/>
      <c r="G200" s="36">
        <f t="shared" si="3"/>
        <v>0</v>
      </c>
      <c r="H200" s="7"/>
    </row>
    <row r="201" spans="1:8" customFormat="1" ht="14.4">
      <c r="A201" s="10"/>
      <c r="B201" s="19"/>
      <c r="C201" s="22" t="s">
        <v>14</v>
      </c>
      <c r="D201" s="25"/>
      <c r="E201" s="25"/>
      <c r="F201" s="35"/>
      <c r="G201" s="36" t="str">
        <f t="shared" si="3"/>
        <v xml:space="preserve"> </v>
      </c>
      <c r="H201" s="7"/>
    </row>
    <row r="202" spans="1:8" customFormat="1" ht="14.4">
      <c r="A202" s="10"/>
      <c r="B202" s="19"/>
      <c r="C202" s="22"/>
      <c r="D202" s="25"/>
      <c r="E202" s="25"/>
      <c r="F202" s="35"/>
      <c r="G202" s="36" t="str">
        <f t="shared" si="3"/>
        <v xml:space="preserve"> </v>
      </c>
      <c r="H202" s="7"/>
    </row>
    <row r="203" spans="1:8" customFormat="1" ht="14.4">
      <c r="A203" s="10"/>
      <c r="B203" s="19"/>
      <c r="C203" s="22"/>
      <c r="D203" s="25"/>
      <c r="E203" s="25"/>
      <c r="F203" s="35"/>
      <c r="G203" s="36" t="str">
        <f t="shared" si="3"/>
        <v xml:space="preserve"> </v>
      </c>
      <c r="H203" s="7"/>
    </row>
    <row r="204" spans="1:8" customFormat="1" ht="14.4">
      <c r="A204" s="10"/>
      <c r="B204" s="39" t="s">
        <v>264</v>
      </c>
      <c r="C204" s="22" t="s">
        <v>129</v>
      </c>
      <c r="D204" s="25"/>
      <c r="E204" s="25"/>
      <c r="F204" s="35"/>
      <c r="G204" s="36" t="str">
        <f t="shared" si="3"/>
        <v xml:space="preserve"> </v>
      </c>
      <c r="H204" s="7"/>
    </row>
    <row r="205" spans="1:8" customFormat="1" ht="14.4">
      <c r="A205" s="10"/>
      <c r="B205" s="39" t="s">
        <v>130</v>
      </c>
      <c r="C205" s="22" t="s">
        <v>131</v>
      </c>
      <c r="D205" s="25" t="s">
        <v>255</v>
      </c>
      <c r="E205" s="25"/>
      <c r="F205" s="35"/>
      <c r="G205" s="36">
        <f t="shared" si="3"/>
        <v>0</v>
      </c>
      <c r="H205" s="7"/>
    </row>
    <row r="206" spans="1:8" customFormat="1" ht="14.4">
      <c r="A206" s="10"/>
      <c r="B206" s="19"/>
      <c r="C206" s="22" t="s">
        <v>14</v>
      </c>
      <c r="D206" s="25"/>
      <c r="E206" s="25"/>
      <c r="F206" s="35"/>
      <c r="G206" s="36" t="str">
        <f t="shared" si="3"/>
        <v xml:space="preserve"> </v>
      </c>
      <c r="H206" s="7"/>
    </row>
    <row r="207" spans="1:8" customFormat="1" ht="14.4">
      <c r="A207" s="10"/>
      <c r="B207" s="19"/>
      <c r="C207" s="22"/>
      <c r="D207" s="25"/>
      <c r="E207" s="25"/>
      <c r="F207" s="35"/>
      <c r="G207" s="36" t="str">
        <f t="shared" si="3"/>
        <v xml:space="preserve"> </v>
      </c>
      <c r="H207" s="7"/>
    </row>
    <row r="208" spans="1:8" customFormat="1" ht="14.4">
      <c r="A208" s="10"/>
      <c r="B208" s="19"/>
      <c r="C208" s="22"/>
      <c r="D208" s="25"/>
      <c r="E208" s="25"/>
      <c r="F208" s="35"/>
      <c r="G208" s="36" t="str">
        <f t="shared" si="3"/>
        <v xml:space="preserve"> </v>
      </c>
      <c r="H208" s="7"/>
    </row>
    <row r="209" spans="1:8" customFormat="1" ht="14.4">
      <c r="A209" s="10"/>
      <c r="B209" s="39" t="s">
        <v>265</v>
      </c>
      <c r="C209" s="22" t="s">
        <v>132</v>
      </c>
      <c r="D209" s="25"/>
      <c r="E209" s="25"/>
      <c r="F209" s="35"/>
      <c r="G209" s="36" t="str">
        <f t="shared" si="3"/>
        <v xml:space="preserve"> </v>
      </c>
      <c r="H209" s="7"/>
    </row>
    <row r="210" spans="1:8" customFormat="1" ht="14.4">
      <c r="A210" s="10"/>
      <c r="B210" s="39" t="s">
        <v>133</v>
      </c>
      <c r="C210" s="22" t="s">
        <v>134</v>
      </c>
      <c r="D210" s="25" t="s">
        <v>255</v>
      </c>
      <c r="E210" s="25"/>
      <c r="F210" s="35"/>
      <c r="G210" s="36">
        <f t="shared" si="3"/>
        <v>0</v>
      </c>
      <c r="H210" s="7"/>
    </row>
    <row r="211" spans="1:8" customFormat="1" ht="14.4">
      <c r="A211" s="10"/>
      <c r="B211" s="19"/>
      <c r="C211" s="22" t="s">
        <v>14</v>
      </c>
      <c r="D211" s="25"/>
      <c r="E211" s="25"/>
      <c r="F211" s="35"/>
      <c r="G211" s="36" t="str">
        <f t="shared" ref="G211:G257" si="4">IF(ISBLANK($D211)," ",$F211*E211)</f>
        <v xml:space="preserve"> </v>
      </c>
      <c r="H211" s="7"/>
    </row>
    <row r="212" spans="1:8" customFormat="1" ht="14.4">
      <c r="A212" s="10"/>
      <c r="B212" s="19"/>
      <c r="C212" s="22"/>
      <c r="D212" s="25"/>
      <c r="E212" s="25"/>
      <c r="F212" s="35"/>
      <c r="G212" s="36" t="str">
        <f t="shared" si="4"/>
        <v xml:space="preserve"> </v>
      </c>
      <c r="H212" s="7"/>
    </row>
    <row r="213" spans="1:8" customFormat="1" ht="14.4">
      <c r="A213" s="10"/>
      <c r="B213" s="19"/>
      <c r="C213" s="22"/>
      <c r="D213" s="25"/>
      <c r="E213" s="25"/>
      <c r="F213" s="35"/>
      <c r="G213" s="36" t="str">
        <f t="shared" si="4"/>
        <v xml:space="preserve"> </v>
      </c>
      <c r="H213" s="7"/>
    </row>
    <row r="214" spans="1:8" customFormat="1" ht="14.4">
      <c r="A214" s="10"/>
      <c r="B214" s="39" t="s">
        <v>135</v>
      </c>
      <c r="C214" s="22" t="s">
        <v>131</v>
      </c>
      <c r="D214" s="25" t="s">
        <v>7</v>
      </c>
      <c r="E214" s="25"/>
      <c r="F214" s="35"/>
      <c r="G214" s="36">
        <f t="shared" si="4"/>
        <v>0</v>
      </c>
      <c r="H214" s="7"/>
    </row>
    <row r="215" spans="1:8" customFormat="1" ht="14.4">
      <c r="A215" s="10"/>
      <c r="B215" s="19"/>
      <c r="C215" s="22" t="s">
        <v>14</v>
      </c>
      <c r="D215" s="25"/>
      <c r="E215" s="25"/>
      <c r="F215" s="35"/>
      <c r="G215" s="36" t="str">
        <f t="shared" si="4"/>
        <v xml:space="preserve"> </v>
      </c>
      <c r="H215" s="7"/>
    </row>
    <row r="216" spans="1:8" customFormat="1" ht="14.4">
      <c r="A216" s="10"/>
      <c r="B216" s="19"/>
      <c r="C216" s="22"/>
      <c r="D216" s="25"/>
      <c r="E216" s="25"/>
      <c r="F216" s="35"/>
      <c r="G216" s="36" t="str">
        <f t="shared" si="4"/>
        <v xml:space="preserve"> </v>
      </c>
      <c r="H216" s="7"/>
    </row>
    <row r="217" spans="1:8" customFormat="1" ht="14.4">
      <c r="A217" s="10"/>
      <c r="B217" s="19"/>
      <c r="C217" s="22"/>
      <c r="D217" s="25"/>
      <c r="E217" s="25"/>
      <c r="F217" s="35"/>
      <c r="G217" s="36" t="str">
        <f t="shared" si="4"/>
        <v xml:space="preserve"> </v>
      </c>
      <c r="H217" s="7"/>
    </row>
    <row r="218" spans="1:8" customFormat="1" ht="14.4">
      <c r="A218" s="10"/>
      <c r="B218" s="39" t="s">
        <v>136</v>
      </c>
      <c r="C218" s="22" t="s">
        <v>137</v>
      </c>
      <c r="D218" s="25" t="s">
        <v>7</v>
      </c>
      <c r="E218" s="25"/>
      <c r="F218" s="35"/>
      <c r="G218" s="36">
        <f t="shared" si="4"/>
        <v>0</v>
      </c>
      <c r="H218" s="7"/>
    </row>
    <row r="219" spans="1:8" customFormat="1" ht="14.4">
      <c r="A219" s="10"/>
      <c r="B219" s="19"/>
      <c r="C219" s="22" t="s">
        <v>14</v>
      </c>
      <c r="D219" s="25"/>
      <c r="E219" s="25"/>
      <c r="F219" s="35"/>
      <c r="G219" s="36" t="str">
        <f t="shared" si="4"/>
        <v xml:space="preserve"> </v>
      </c>
      <c r="H219" s="7"/>
    </row>
    <row r="220" spans="1:8" customFormat="1" ht="14.4">
      <c r="A220" s="10"/>
      <c r="B220" s="19"/>
      <c r="C220" s="22"/>
      <c r="D220" s="25"/>
      <c r="E220" s="25"/>
      <c r="F220" s="35"/>
      <c r="G220" s="36" t="str">
        <f t="shared" si="4"/>
        <v xml:space="preserve"> </v>
      </c>
      <c r="H220" s="7"/>
    </row>
    <row r="221" spans="1:8" customFormat="1" ht="14.4">
      <c r="A221" s="10"/>
      <c r="B221" s="19"/>
      <c r="C221" s="22"/>
      <c r="D221" s="25"/>
      <c r="E221" s="25"/>
      <c r="F221" s="35"/>
      <c r="G221" s="36" t="str">
        <f t="shared" si="4"/>
        <v xml:space="preserve"> </v>
      </c>
      <c r="H221" s="7"/>
    </row>
    <row r="222" spans="1:8" customFormat="1" ht="14.4">
      <c r="A222" s="10"/>
      <c r="B222" s="39" t="s">
        <v>266</v>
      </c>
      <c r="C222" s="22" t="s">
        <v>138</v>
      </c>
      <c r="D222" s="25"/>
      <c r="E222" s="25"/>
      <c r="F222" s="35"/>
      <c r="G222" s="36" t="str">
        <f t="shared" si="4"/>
        <v xml:space="preserve"> </v>
      </c>
      <c r="H222" s="7"/>
    </row>
    <row r="223" spans="1:8" customFormat="1" ht="14.4">
      <c r="A223" s="10"/>
      <c r="B223" s="39" t="s">
        <v>139</v>
      </c>
      <c r="C223" s="22" t="s">
        <v>140</v>
      </c>
      <c r="D223" s="25" t="s">
        <v>7</v>
      </c>
      <c r="E223" s="25"/>
      <c r="F223" s="35"/>
      <c r="G223" s="36">
        <f t="shared" si="4"/>
        <v>0</v>
      </c>
      <c r="H223" s="7"/>
    </row>
    <row r="224" spans="1:8" customFormat="1" ht="14.4">
      <c r="A224" s="10"/>
      <c r="B224" s="19"/>
      <c r="C224" s="22" t="s">
        <v>14</v>
      </c>
      <c r="D224" s="25"/>
      <c r="E224" s="25"/>
      <c r="F224" s="35"/>
      <c r="G224" s="36" t="str">
        <f t="shared" si="4"/>
        <v xml:space="preserve"> </v>
      </c>
      <c r="H224" s="7"/>
    </row>
    <row r="225" spans="1:8" customFormat="1" ht="14.4">
      <c r="A225" s="10"/>
      <c r="B225" s="19"/>
      <c r="C225" s="22"/>
      <c r="D225" s="25"/>
      <c r="E225" s="25"/>
      <c r="F225" s="35"/>
      <c r="G225" s="36" t="str">
        <f t="shared" si="4"/>
        <v xml:space="preserve"> </v>
      </c>
      <c r="H225" s="7"/>
    </row>
    <row r="226" spans="1:8" customFormat="1" ht="14.4">
      <c r="A226" s="10"/>
      <c r="B226" s="19"/>
      <c r="C226" s="22"/>
      <c r="D226" s="25"/>
      <c r="E226" s="25"/>
      <c r="F226" s="35"/>
      <c r="G226" s="36" t="str">
        <f t="shared" si="4"/>
        <v xml:space="preserve"> </v>
      </c>
      <c r="H226" s="7"/>
    </row>
    <row r="227" spans="1:8" customFormat="1" ht="14.4">
      <c r="A227" s="10"/>
      <c r="B227" s="39" t="s">
        <v>141</v>
      </c>
      <c r="C227" s="22" t="s">
        <v>142</v>
      </c>
      <c r="D227" s="25" t="s">
        <v>255</v>
      </c>
      <c r="E227" s="25"/>
      <c r="F227" s="35"/>
      <c r="G227" s="36">
        <f t="shared" si="4"/>
        <v>0</v>
      </c>
      <c r="H227" s="7"/>
    </row>
    <row r="228" spans="1:8" customFormat="1" ht="14.4">
      <c r="A228" s="10"/>
      <c r="B228" s="19"/>
      <c r="C228" s="22" t="s">
        <v>14</v>
      </c>
      <c r="D228" s="25"/>
      <c r="E228" s="25"/>
      <c r="F228" s="35"/>
      <c r="G228" s="36" t="str">
        <f t="shared" si="4"/>
        <v xml:space="preserve"> </v>
      </c>
      <c r="H228" s="7"/>
    </row>
    <row r="229" spans="1:8" customFormat="1" ht="14.4">
      <c r="A229" s="10"/>
      <c r="B229" s="19"/>
      <c r="C229" s="22"/>
      <c r="D229" s="25"/>
      <c r="E229" s="25"/>
      <c r="F229" s="35"/>
      <c r="G229" s="36" t="str">
        <f t="shared" si="4"/>
        <v xml:space="preserve"> </v>
      </c>
      <c r="H229" s="7"/>
    </row>
    <row r="230" spans="1:8" customFormat="1" ht="14.4">
      <c r="A230" s="10"/>
      <c r="B230" s="19"/>
      <c r="C230" s="22"/>
      <c r="D230" s="25"/>
      <c r="E230" s="25"/>
      <c r="F230" s="35"/>
      <c r="G230" s="36" t="str">
        <f t="shared" si="4"/>
        <v xml:space="preserve"> </v>
      </c>
      <c r="H230" s="7"/>
    </row>
    <row r="231" spans="1:8" customFormat="1" ht="14.4">
      <c r="A231" s="10"/>
      <c r="B231" s="39" t="s">
        <v>143</v>
      </c>
      <c r="C231" s="22" t="s">
        <v>144</v>
      </c>
      <c r="D231" s="25" t="s">
        <v>255</v>
      </c>
      <c r="E231" s="25"/>
      <c r="F231" s="35"/>
      <c r="G231" s="36">
        <f t="shared" si="4"/>
        <v>0</v>
      </c>
      <c r="H231" s="7"/>
    </row>
    <row r="232" spans="1:8" customFormat="1" ht="14.4">
      <c r="A232" s="10"/>
      <c r="B232" s="19"/>
      <c r="C232" s="22" t="s">
        <v>14</v>
      </c>
      <c r="D232" s="25"/>
      <c r="E232" s="25"/>
      <c r="F232" s="35"/>
      <c r="G232" s="36" t="str">
        <f t="shared" si="4"/>
        <v xml:space="preserve"> </v>
      </c>
      <c r="H232" s="7"/>
    </row>
    <row r="233" spans="1:8" customFormat="1" ht="14.4">
      <c r="A233" s="10"/>
      <c r="B233" s="19"/>
      <c r="C233" s="22"/>
      <c r="D233" s="25"/>
      <c r="E233" s="25"/>
      <c r="F233" s="35"/>
      <c r="G233" s="36" t="str">
        <f t="shared" si="4"/>
        <v xml:space="preserve"> </v>
      </c>
      <c r="H233" s="7"/>
    </row>
    <row r="234" spans="1:8" customFormat="1" ht="14.4">
      <c r="A234" s="10"/>
      <c r="B234" s="19"/>
      <c r="C234" s="22"/>
      <c r="D234" s="25"/>
      <c r="E234" s="25"/>
      <c r="F234" s="35"/>
      <c r="G234" s="36" t="str">
        <f t="shared" si="4"/>
        <v xml:space="preserve"> </v>
      </c>
      <c r="H234" s="7"/>
    </row>
    <row r="235" spans="1:8" customFormat="1" ht="14.4">
      <c r="A235" s="10"/>
      <c r="B235" s="39" t="s">
        <v>267</v>
      </c>
      <c r="C235" s="22" t="s">
        <v>145</v>
      </c>
      <c r="D235" s="25"/>
      <c r="E235" s="25"/>
      <c r="F235" s="35"/>
      <c r="G235" s="36" t="str">
        <f t="shared" si="4"/>
        <v xml:space="preserve"> </v>
      </c>
      <c r="H235" s="7"/>
    </row>
    <row r="236" spans="1:8" customFormat="1" ht="14.4">
      <c r="A236" s="10"/>
      <c r="B236" s="39" t="s">
        <v>146</v>
      </c>
      <c r="C236" s="22" t="s">
        <v>147</v>
      </c>
      <c r="D236" s="25" t="s">
        <v>255</v>
      </c>
      <c r="E236" s="25"/>
      <c r="F236" s="35"/>
      <c r="G236" s="36">
        <f t="shared" si="4"/>
        <v>0</v>
      </c>
      <c r="H236" s="7"/>
    </row>
    <row r="237" spans="1:8" customFormat="1" ht="14.4">
      <c r="A237" s="10"/>
      <c r="B237" s="39" t="s">
        <v>146</v>
      </c>
      <c r="C237" s="22" t="s">
        <v>148</v>
      </c>
      <c r="D237" s="25" t="s">
        <v>7</v>
      </c>
      <c r="E237" s="25"/>
      <c r="F237" s="35"/>
      <c r="G237" s="36">
        <f t="shared" si="4"/>
        <v>0</v>
      </c>
      <c r="H237" s="7"/>
    </row>
    <row r="238" spans="1:8" customFormat="1" ht="14.4">
      <c r="A238" s="10"/>
      <c r="B238" s="19"/>
      <c r="C238" s="22" t="s">
        <v>14</v>
      </c>
      <c r="D238" s="25"/>
      <c r="E238" s="25"/>
      <c r="F238" s="35"/>
      <c r="G238" s="36" t="str">
        <f t="shared" si="4"/>
        <v xml:space="preserve"> </v>
      </c>
      <c r="H238" s="7"/>
    </row>
    <row r="239" spans="1:8" customFormat="1" ht="14.4">
      <c r="A239" s="10"/>
      <c r="B239" s="19"/>
      <c r="C239" s="22"/>
      <c r="D239" s="25"/>
      <c r="E239" s="25"/>
      <c r="F239" s="35"/>
      <c r="G239" s="36" t="str">
        <f t="shared" si="4"/>
        <v xml:space="preserve"> </v>
      </c>
      <c r="H239" s="7"/>
    </row>
    <row r="240" spans="1:8" customFormat="1" ht="14.4">
      <c r="A240" s="10"/>
      <c r="B240" s="19"/>
      <c r="C240" s="22"/>
      <c r="D240" s="25"/>
      <c r="E240" s="25"/>
      <c r="F240" s="35"/>
      <c r="G240" s="36" t="str">
        <f t="shared" si="4"/>
        <v xml:space="preserve"> </v>
      </c>
      <c r="H240" s="7"/>
    </row>
    <row r="241" spans="1:8" customFormat="1" ht="14.4">
      <c r="A241" s="10"/>
      <c r="B241" s="39" t="s">
        <v>268</v>
      </c>
      <c r="C241" s="22" t="s">
        <v>149</v>
      </c>
      <c r="D241" s="25"/>
      <c r="E241" s="25"/>
      <c r="F241" s="35"/>
      <c r="G241" s="36" t="str">
        <f t="shared" si="4"/>
        <v xml:space="preserve"> </v>
      </c>
      <c r="H241" s="7"/>
    </row>
    <row r="242" spans="1:8" customFormat="1" ht="14.4">
      <c r="A242" s="10"/>
      <c r="B242" s="39"/>
      <c r="C242" s="22" t="s">
        <v>269</v>
      </c>
      <c r="D242" s="25" t="s">
        <v>255</v>
      </c>
      <c r="E242" s="25"/>
      <c r="F242" s="35"/>
      <c r="G242" s="36"/>
      <c r="H242" s="7"/>
    </row>
    <row r="243" spans="1:8" customFormat="1" ht="14.4">
      <c r="A243" s="10"/>
      <c r="B243" s="19"/>
      <c r="C243" s="22" t="s">
        <v>14</v>
      </c>
      <c r="D243" s="25"/>
      <c r="E243" s="25"/>
      <c r="F243" s="35"/>
      <c r="G243" s="36" t="str">
        <f t="shared" si="4"/>
        <v xml:space="preserve"> </v>
      </c>
      <c r="H243" s="7"/>
    </row>
    <row r="244" spans="1:8" customFormat="1" ht="14.4">
      <c r="A244" s="10"/>
      <c r="B244" s="19"/>
      <c r="C244" s="22"/>
      <c r="D244" s="25"/>
      <c r="E244" s="25"/>
      <c r="F244" s="35"/>
      <c r="G244" s="36" t="str">
        <f t="shared" si="4"/>
        <v xml:space="preserve"> </v>
      </c>
      <c r="H244" s="7"/>
    </row>
    <row r="245" spans="1:8" customFormat="1" ht="14.4">
      <c r="A245" s="10"/>
      <c r="B245" s="19"/>
      <c r="C245" s="22"/>
      <c r="D245" s="25"/>
      <c r="E245" s="25"/>
      <c r="F245" s="35"/>
      <c r="G245" s="36" t="str">
        <f t="shared" si="4"/>
        <v xml:space="preserve"> </v>
      </c>
      <c r="H245" s="7"/>
    </row>
    <row r="246" spans="1:8" customFormat="1" ht="14.4">
      <c r="A246" s="10"/>
      <c r="B246" s="39" t="s">
        <v>150</v>
      </c>
      <c r="C246" s="22" t="s">
        <v>151</v>
      </c>
      <c r="D246" s="25"/>
      <c r="E246" s="25"/>
      <c r="F246" s="35"/>
      <c r="G246" s="36" t="str">
        <f t="shared" si="4"/>
        <v xml:space="preserve"> </v>
      </c>
      <c r="H246" s="7"/>
    </row>
    <row r="247" spans="1:8" customFormat="1" ht="14.4">
      <c r="A247" s="10"/>
      <c r="B247" s="39" t="s">
        <v>152</v>
      </c>
      <c r="C247" s="22" t="s">
        <v>153</v>
      </c>
      <c r="D247" s="25"/>
      <c r="E247" s="25"/>
      <c r="F247" s="35"/>
      <c r="G247" s="36" t="str">
        <f t="shared" si="4"/>
        <v xml:space="preserve"> </v>
      </c>
      <c r="H247" s="7"/>
    </row>
    <row r="248" spans="1:8" customFormat="1" ht="14.4">
      <c r="A248" s="10"/>
      <c r="B248" s="39" t="s">
        <v>154</v>
      </c>
      <c r="C248" s="22" t="s">
        <v>155</v>
      </c>
      <c r="D248" s="25"/>
      <c r="E248" s="25"/>
      <c r="F248" s="35"/>
      <c r="G248" s="36" t="str">
        <f t="shared" si="4"/>
        <v xml:space="preserve"> </v>
      </c>
      <c r="H248" s="7"/>
    </row>
    <row r="249" spans="1:8" customFormat="1" ht="14.4">
      <c r="A249" s="10"/>
      <c r="B249" s="19"/>
      <c r="C249" s="22" t="s">
        <v>14</v>
      </c>
      <c r="D249" s="25"/>
      <c r="E249" s="25"/>
      <c r="F249" s="35"/>
      <c r="G249" s="36" t="str">
        <f t="shared" si="4"/>
        <v xml:space="preserve"> </v>
      </c>
      <c r="H249" s="7"/>
    </row>
    <row r="250" spans="1:8" customFormat="1" ht="14.4">
      <c r="A250" s="10"/>
      <c r="B250" s="19"/>
      <c r="C250" s="22" t="s">
        <v>156</v>
      </c>
      <c r="D250" s="25"/>
      <c r="E250" s="25"/>
      <c r="F250" s="35"/>
      <c r="G250" s="36" t="str">
        <f t="shared" si="4"/>
        <v xml:space="preserve"> </v>
      </c>
      <c r="H250" s="7"/>
    </row>
    <row r="251" spans="1:8" customFormat="1" ht="14.4">
      <c r="A251" s="10"/>
      <c r="B251" s="19"/>
      <c r="C251" s="22"/>
      <c r="D251" s="25"/>
      <c r="E251" s="25"/>
      <c r="F251" s="35"/>
      <c r="G251" s="36" t="str">
        <f t="shared" si="4"/>
        <v xml:space="preserve"> </v>
      </c>
      <c r="H251" s="7"/>
    </row>
    <row r="252" spans="1:8" customFormat="1" ht="14.4">
      <c r="A252" s="10"/>
      <c r="B252" s="39" t="s">
        <v>157</v>
      </c>
      <c r="C252" s="22" t="s">
        <v>158</v>
      </c>
      <c r="D252" s="25"/>
      <c r="E252" s="25"/>
      <c r="F252" s="35"/>
      <c r="G252" s="36" t="str">
        <f t="shared" si="4"/>
        <v xml:space="preserve"> </v>
      </c>
      <c r="H252" s="7"/>
    </row>
    <row r="253" spans="1:8" customFormat="1" ht="14.4">
      <c r="A253" s="10"/>
      <c r="B253" s="19"/>
      <c r="C253" s="22" t="s">
        <v>14</v>
      </c>
      <c r="D253" s="25"/>
      <c r="E253" s="25"/>
      <c r="F253" s="35"/>
      <c r="G253" s="36" t="str">
        <f t="shared" si="4"/>
        <v xml:space="preserve"> </v>
      </c>
      <c r="H253" s="7"/>
    </row>
    <row r="254" spans="1:8" customFormat="1" ht="24">
      <c r="A254" s="10"/>
      <c r="B254" s="19"/>
      <c r="C254" s="22" t="s">
        <v>159</v>
      </c>
      <c r="D254" s="25"/>
      <c r="E254" s="25"/>
      <c r="F254" s="35"/>
      <c r="G254" s="36" t="str">
        <f t="shared" si="4"/>
        <v xml:space="preserve"> </v>
      </c>
      <c r="H254" s="7"/>
    </row>
    <row r="255" spans="1:8" customFormat="1" ht="14.4">
      <c r="A255" s="10"/>
      <c r="B255" s="19"/>
      <c r="C255" s="22"/>
      <c r="D255" s="25"/>
      <c r="E255" s="25"/>
      <c r="F255" s="35"/>
      <c r="G255" s="36" t="str">
        <f t="shared" si="4"/>
        <v xml:space="preserve"> </v>
      </c>
      <c r="H255" s="7"/>
    </row>
    <row r="256" spans="1:8" customFormat="1" ht="14.4">
      <c r="A256" s="10"/>
      <c r="B256" s="39" t="s">
        <v>160</v>
      </c>
      <c r="C256" s="22" t="s">
        <v>161</v>
      </c>
      <c r="D256" s="25"/>
      <c r="E256" s="25"/>
      <c r="F256" s="35"/>
      <c r="G256" s="36" t="str">
        <f t="shared" si="4"/>
        <v xml:space="preserve"> </v>
      </c>
      <c r="H256" s="7"/>
    </row>
    <row r="257" spans="1:8" customFormat="1" ht="14.4">
      <c r="A257" s="10"/>
      <c r="B257" s="39" t="s">
        <v>162</v>
      </c>
      <c r="C257" s="22" t="s">
        <v>163</v>
      </c>
      <c r="D257" s="25" t="s">
        <v>255</v>
      </c>
      <c r="E257" s="25"/>
      <c r="F257" s="35"/>
      <c r="G257" s="36">
        <f t="shared" si="4"/>
        <v>0</v>
      </c>
      <c r="H257" s="7"/>
    </row>
    <row r="258" spans="1:8" customFormat="1" ht="14.4">
      <c r="A258" s="10"/>
      <c r="B258" s="19"/>
      <c r="C258" s="22" t="s">
        <v>14</v>
      </c>
      <c r="D258" s="25"/>
      <c r="E258" s="25"/>
      <c r="F258" s="35"/>
      <c r="G258" s="36" t="str">
        <f t="shared" ref="G258:G310" si="5">IF(ISBLANK($D258)," ",$F258*E258)</f>
        <v xml:space="preserve"> </v>
      </c>
      <c r="H258" s="7"/>
    </row>
    <row r="259" spans="1:8" customFormat="1" ht="14.4">
      <c r="A259" s="10"/>
      <c r="B259" s="19"/>
      <c r="C259" s="22" t="s">
        <v>164</v>
      </c>
      <c r="D259" s="25"/>
      <c r="E259" s="25"/>
      <c r="F259" s="35"/>
      <c r="G259" s="36" t="str">
        <f t="shared" si="5"/>
        <v xml:space="preserve"> </v>
      </c>
      <c r="H259" s="7"/>
    </row>
    <row r="260" spans="1:8" customFormat="1" ht="14.4">
      <c r="A260" s="10"/>
      <c r="B260" s="19"/>
      <c r="C260" s="22"/>
      <c r="D260" s="25"/>
      <c r="E260" s="25"/>
      <c r="F260" s="35"/>
      <c r="G260" s="36" t="str">
        <f t="shared" si="5"/>
        <v xml:space="preserve"> </v>
      </c>
      <c r="H260" s="7"/>
    </row>
    <row r="261" spans="1:8" customFormat="1" ht="14.4">
      <c r="A261" s="10"/>
      <c r="B261" s="39" t="s">
        <v>165</v>
      </c>
      <c r="C261" s="22" t="s">
        <v>166</v>
      </c>
      <c r="D261" s="25" t="s">
        <v>255</v>
      </c>
      <c r="E261" s="25"/>
      <c r="F261" s="35"/>
      <c r="G261" s="36">
        <f t="shared" si="5"/>
        <v>0</v>
      </c>
      <c r="H261" s="7"/>
    </row>
    <row r="262" spans="1:8" customFormat="1" ht="14.4">
      <c r="A262" s="10"/>
      <c r="B262" s="19"/>
      <c r="C262" s="22" t="s">
        <v>14</v>
      </c>
      <c r="D262" s="25"/>
      <c r="E262" s="25"/>
      <c r="F262" s="35"/>
      <c r="G262" s="36" t="str">
        <f t="shared" si="5"/>
        <v xml:space="preserve"> </v>
      </c>
      <c r="H262" s="7"/>
    </row>
    <row r="263" spans="1:8" customFormat="1" ht="14.4">
      <c r="A263" s="10"/>
      <c r="B263" s="19"/>
      <c r="C263" s="22" t="s">
        <v>167</v>
      </c>
      <c r="D263" s="25"/>
      <c r="E263" s="25"/>
      <c r="F263" s="35"/>
      <c r="G263" s="36" t="str">
        <f t="shared" si="5"/>
        <v xml:space="preserve"> </v>
      </c>
      <c r="H263" s="7"/>
    </row>
    <row r="264" spans="1:8" customFormat="1" ht="14.4">
      <c r="A264" s="10"/>
      <c r="B264" s="19"/>
      <c r="C264" s="22"/>
      <c r="D264" s="25"/>
      <c r="E264" s="25"/>
      <c r="F264" s="35"/>
      <c r="G264" s="36" t="str">
        <f t="shared" si="5"/>
        <v xml:space="preserve"> </v>
      </c>
      <c r="H264" s="7"/>
    </row>
    <row r="265" spans="1:8" customFormat="1" ht="14.4">
      <c r="A265" s="10"/>
      <c r="B265" s="39" t="s">
        <v>168</v>
      </c>
      <c r="C265" s="22" t="s">
        <v>101</v>
      </c>
      <c r="D265" s="25" t="s">
        <v>7</v>
      </c>
      <c r="E265" s="25"/>
      <c r="F265" s="35"/>
      <c r="G265" s="36">
        <f t="shared" si="5"/>
        <v>0</v>
      </c>
      <c r="H265" s="7"/>
    </row>
    <row r="266" spans="1:8" customFormat="1" ht="14.4">
      <c r="A266" s="10"/>
      <c r="B266" s="19"/>
      <c r="C266" s="22" t="s">
        <v>14</v>
      </c>
      <c r="D266" s="25"/>
      <c r="E266" s="25"/>
      <c r="F266" s="35"/>
      <c r="G266" s="36" t="str">
        <f t="shared" si="5"/>
        <v xml:space="preserve"> </v>
      </c>
      <c r="H266" s="7"/>
    </row>
    <row r="267" spans="1:8" customFormat="1" ht="14.4">
      <c r="A267" s="10"/>
      <c r="B267" s="19"/>
      <c r="C267" s="22" t="s">
        <v>169</v>
      </c>
      <c r="D267" s="25"/>
      <c r="E267" s="25"/>
      <c r="F267" s="35"/>
      <c r="G267" s="36" t="str">
        <f t="shared" si="5"/>
        <v xml:space="preserve"> </v>
      </c>
      <c r="H267" s="7"/>
    </row>
    <row r="268" spans="1:8" customFormat="1" ht="14.4">
      <c r="A268" s="10"/>
      <c r="B268" s="19"/>
      <c r="C268" s="22"/>
      <c r="D268" s="25"/>
      <c r="E268" s="25"/>
      <c r="F268" s="35"/>
      <c r="G268" s="36" t="str">
        <f t="shared" si="5"/>
        <v xml:space="preserve"> </v>
      </c>
      <c r="H268" s="7"/>
    </row>
    <row r="269" spans="1:8" customFormat="1" ht="14.4">
      <c r="A269" s="10"/>
      <c r="B269" s="39" t="s">
        <v>170</v>
      </c>
      <c r="C269" s="22" t="s">
        <v>171</v>
      </c>
      <c r="D269" s="25" t="s">
        <v>7</v>
      </c>
      <c r="E269" s="25"/>
      <c r="F269" s="35"/>
      <c r="G269" s="36">
        <f t="shared" si="5"/>
        <v>0</v>
      </c>
      <c r="H269" s="7"/>
    </row>
    <row r="270" spans="1:8" customFormat="1" ht="14.4">
      <c r="A270" s="10"/>
      <c r="B270" s="19"/>
      <c r="C270" s="22" t="s">
        <v>14</v>
      </c>
      <c r="D270" s="25"/>
      <c r="E270" s="25"/>
      <c r="F270" s="35"/>
      <c r="G270" s="36" t="str">
        <f t="shared" si="5"/>
        <v xml:space="preserve"> </v>
      </c>
      <c r="H270" s="7"/>
    </row>
    <row r="271" spans="1:8" customFormat="1" ht="14.4">
      <c r="A271" s="10"/>
      <c r="B271" s="19"/>
      <c r="C271" s="22" t="s">
        <v>172</v>
      </c>
      <c r="D271" s="25"/>
      <c r="E271" s="25"/>
      <c r="F271" s="35"/>
      <c r="G271" s="36" t="str">
        <f t="shared" si="5"/>
        <v xml:space="preserve"> </v>
      </c>
      <c r="H271" s="7"/>
    </row>
    <row r="272" spans="1:8" customFormat="1" ht="14.4">
      <c r="A272" s="10"/>
      <c r="B272" s="19"/>
      <c r="C272" s="22"/>
      <c r="D272" s="25"/>
      <c r="E272" s="25"/>
      <c r="F272" s="35"/>
      <c r="G272" s="36" t="str">
        <f t="shared" si="5"/>
        <v xml:space="preserve"> </v>
      </c>
      <c r="H272" s="7"/>
    </row>
    <row r="273" spans="1:8" customFormat="1" ht="14.4">
      <c r="A273" s="10"/>
      <c r="B273" s="39" t="s">
        <v>173</v>
      </c>
      <c r="C273" s="22" t="s">
        <v>174</v>
      </c>
      <c r="D273" s="25"/>
      <c r="E273" s="25"/>
      <c r="F273" s="35"/>
      <c r="G273" s="36" t="str">
        <f t="shared" si="5"/>
        <v xml:space="preserve"> </v>
      </c>
      <c r="H273" s="7"/>
    </row>
    <row r="274" spans="1:8" customFormat="1" ht="14.4">
      <c r="A274" s="10"/>
      <c r="B274" s="39" t="s">
        <v>175</v>
      </c>
      <c r="C274" s="22" t="s">
        <v>270</v>
      </c>
      <c r="D274" s="25" t="s">
        <v>7</v>
      </c>
      <c r="E274" s="25"/>
      <c r="F274" s="35"/>
      <c r="G274" s="36">
        <f t="shared" si="5"/>
        <v>0</v>
      </c>
      <c r="H274" s="7"/>
    </row>
    <row r="275" spans="1:8" customFormat="1" ht="14.4">
      <c r="A275" s="10"/>
      <c r="B275" s="39"/>
      <c r="C275" s="22" t="s">
        <v>271</v>
      </c>
      <c r="D275" s="25" t="s">
        <v>7</v>
      </c>
      <c r="E275" s="25"/>
      <c r="F275" s="35"/>
      <c r="G275" s="36"/>
      <c r="H275" s="7"/>
    </row>
    <row r="276" spans="1:8" customFormat="1" ht="14.4">
      <c r="A276" s="10"/>
      <c r="B276" s="19"/>
      <c r="C276" s="22" t="s">
        <v>14</v>
      </c>
      <c r="D276" s="25"/>
      <c r="E276" s="25"/>
      <c r="F276" s="35"/>
      <c r="G276" s="36" t="str">
        <f t="shared" si="5"/>
        <v xml:space="preserve"> </v>
      </c>
      <c r="H276" s="7"/>
    </row>
    <row r="277" spans="1:8" customFormat="1" ht="14.4">
      <c r="A277" s="10"/>
      <c r="B277" s="19"/>
      <c r="C277" s="22"/>
      <c r="D277" s="25"/>
      <c r="E277" s="25"/>
      <c r="F277" s="35"/>
      <c r="G277" s="36" t="str">
        <f t="shared" si="5"/>
        <v xml:space="preserve"> </v>
      </c>
      <c r="H277" s="7"/>
    </row>
    <row r="278" spans="1:8" customFormat="1" ht="14.4">
      <c r="A278" s="10"/>
      <c r="B278" s="19"/>
      <c r="C278" s="22"/>
      <c r="D278" s="25"/>
      <c r="E278" s="25"/>
      <c r="F278" s="35"/>
      <c r="G278" s="36" t="str">
        <f t="shared" si="5"/>
        <v xml:space="preserve"> </v>
      </c>
      <c r="H278" s="7"/>
    </row>
    <row r="279" spans="1:8" customFormat="1" ht="14.4">
      <c r="A279" s="10"/>
      <c r="B279" s="39" t="s">
        <v>176</v>
      </c>
      <c r="C279" s="22" t="s">
        <v>177</v>
      </c>
      <c r="D279" s="25"/>
      <c r="E279" s="25"/>
      <c r="F279" s="35"/>
      <c r="G279" s="36" t="str">
        <f t="shared" si="5"/>
        <v xml:space="preserve"> </v>
      </c>
      <c r="H279" s="7"/>
    </row>
    <row r="280" spans="1:8" customFormat="1" ht="14.4">
      <c r="A280" s="10"/>
      <c r="B280" s="39" t="s">
        <v>178</v>
      </c>
      <c r="C280" s="22" t="s">
        <v>179</v>
      </c>
      <c r="D280" s="25" t="s">
        <v>7</v>
      </c>
      <c r="E280" s="25"/>
      <c r="F280" s="35"/>
      <c r="G280" s="36">
        <f t="shared" si="5"/>
        <v>0</v>
      </c>
      <c r="H280" s="7"/>
    </row>
    <row r="281" spans="1:8" customFormat="1" ht="14.4">
      <c r="A281" s="10"/>
      <c r="B281" s="19"/>
      <c r="C281" s="22" t="s">
        <v>14</v>
      </c>
      <c r="D281" s="25"/>
      <c r="E281" s="25"/>
      <c r="F281" s="35"/>
      <c r="G281" s="36" t="str">
        <f t="shared" si="5"/>
        <v xml:space="preserve"> </v>
      </c>
      <c r="H281" s="7"/>
    </row>
    <row r="282" spans="1:8" customFormat="1" ht="14.4">
      <c r="A282" s="10"/>
      <c r="B282" s="19"/>
      <c r="C282" s="22" t="s">
        <v>180</v>
      </c>
      <c r="D282" s="25"/>
      <c r="E282" s="25"/>
      <c r="F282" s="35"/>
      <c r="G282" s="36" t="str">
        <f t="shared" si="5"/>
        <v xml:space="preserve"> </v>
      </c>
      <c r="H282" s="7"/>
    </row>
    <row r="283" spans="1:8" customFormat="1" ht="14.4">
      <c r="A283" s="10"/>
      <c r="B283" s="19"/>
      <c r="C283" s="22"/>
      <c r="D283" s="25"/>
      <c r="E283" s="25"/>
      <c r="F283" s="35"/>
      <c r="G283" s="36" t="str">
        <f t="shared" si="5"/>
        <v xml:space="preserve"> </v>
      </c>
      <c r="H283" s="7"/>
    </row>
    <row r="284" spans="1:8" customFormat="1" ht="14.4">
      <c r="A284" s="10"/>
      <c r="B284" s="39" t="s">
        <v>181</v>
      </c>
      <c r="C284" s="22" t="s">
        <v>182</v>
      </c>
      <c r="D284" s="25" t="s">
        <v>255</v>
      </c>
      <c r="E284" s="25"/>
      <c r="F284" s="35"/>
      <c r="G284" s="36">
        <f t="shared" si="5"/>
        <v>0</v>
      </c>
      <c r="H284" s="7"/>
    </row>
    <row r="285" spans="1:8" customFormat="1" ht="14.4">
      <c r="A285" s="10"/>
      <c r="B285" s="19"/>
      <c r="C285" s="22" t="s">
        <v>14</v>
      </c>
      <c r="D285" s="25"/>
      <c r="E285" s="25"/>
      <c r="F285" s="35"/>
      <c r="G285" s="36" t="str">
        <f t="shared" si="5"/>
        <v xml:space="preserve"> </v>
      </c>
      <c r="H285" s="7"/>
    </row>
    <row r="286" spans="1:8" customFormat="1" ht="14.4">
      <c r="A286" s="10"/>
      <c r="B286" s="19"/>
      <c r="C286" s="22"/>
      <c r="D286" s="25"/>
      <c r="E286" s="25"/>
      <c r="F286" s="35"/>
      <c r="G286" s="36" t="str">
        <f t="shared" si="5"/>
        <v xml:space="preserve"> </v>
      </c>
      <c r="H286" s="7"/>
    </row>
    <row r="287" spans="1:8" customFormat="1" ht="14.4">
      <c r="A287" s="10"/>
      <c r="B287" s="19"/>
      <c r="C287" s="22"/>
      <c r="D287" s="25"/>
      <c r="E287" s="25"/>
      <c r="F287" s="35"/>
      <c r="G287" s="36" t="str">
        <f t="shared" si="5"/>
        <v xml:space="preserve"> </v>
      </c>
      <c r="H287" s="7"/>
    </row>
    <row r="288" spans="1:8" customFormat="1" ht="14.4">
      <c r="A288" s="10"/>
      <c r="B288" s="39" t="s">
        <v>183</v>
      </c>
      <c r="C288" s="22" t="s">
        <v>184</v>
      </c>
      <c r="D288" s="25" t="s">
        <v>7</v>
      </c>
      <c r="E288" s="25"/>
      <c r="F288" s="35"/>
      <c r="G288" s="36">
        <f t="shared" si="5"/>
        <v>0</v>
      </c>
      <c r="H288" s="7"/>
    </row>
    <row r="289" spans="1:8" customFormat="1" ht="14.4">
      <c r="A289" s="10"/>
      <c r="B289" s="19"/>
      <c r="C289" s="22" t="s">
        <v>14</v>
      </c>
      <c r="D289" s="25"/>
      <c r="E289" s="25"/>
      <c r="F289" s="35"/>
      <c r="G289" s="36" t="str">
        <f t="shared" si="5"/>
        <v xml:space="preserve"> </v>
      </c>
      <c r="H289" s="7"/>
    </row>
    <row r="290" spans="1:8" customFormat="1" ht="14.4">
      <c r="A290" s="10"/>
      <c r="B290" s="19"/>
      <c r="C290" s="22" t="s">
        <v>185</v>
      </c>
      <c r="D290" s="25"/>
      <c r="E290" s="25"/>
      <c r="F290" s="35"/>
      <c r="G290" s="36" t="str">
        <f t="shared" si="5"/>
        <v xml:space="preserve"> </v>
      </c>
      <c r="H290" s="7"/>
    </row>
    <row r="291" spans="1:8" customFormat="1" ht="14.4">
      <c r="A291" s="10"/>
      <c r="B291" s="19"/>
      <c r="C291" s="22"/>
      <c r="D291" s="25"/>
      <c r="E291" s="25"/>
      <c r="F291" s="35"/>
      <c r="G291" s="36" t="str">
        <f t="shared" si="5"/>
        <v xml:space="preserve"> </v>
      </c>
      <c r="H291" s="7"/>
    </row>
    <row r="292" spans="1:8" customFormat="1" ht="14.4">
      <c r="A292" s="10"/>
      <c r="B292" s="39" t="s">
        <v>186</v>
      </c>
      <c r="C292" s="22" t="s">
        <v>187</v>
      </c>
      <c r="D292" s="25" t="s">
        <v>255</v>
      </c>
      <c r="E292" s="25"/>
      <c r="F292" s="35"/>
      <c r="G292" s="36">
        <f t="shared" si="5"/>
        <v>0</v>
      </c>
      <c r="H292" s="7"/>
    </row>
    <row r="293" spans="1:8" customFormat="1" ht="14.4">
      <c r="A293" s="10"/>
      <c r="B293" s="19"/>
      <c r="C293" s="22" t="s">
        <v>14</v>
      </c>
      <c r="D293" s="25"/>
      <c r="E293" s="25"/>
      <c r="F293" s="35"/>
      <c r="G293" s="36" t="str">
        <f t="shared" si="5"/>
        <v xml:space="preserve"> </v>
      </c>
      <c r="H293" s="7"/>
    </row>
    <row r="294" spans="1:8" customFormat="1" ht="14.4">
      <c r="A294" s="10"/>
      <c r="B294" s="19"/>
      <c r="C294" s="22" t="s">
        <v>188</v>
      </c>
      <c r="D294" s="25"/>
      <c r="E294" s="25"/>
      <c r="F294" s="35"/>
      <c r="G294" s="36" t="str">
        <f t="shared" si="5"/>
        <v xml:space="preserve"> </v>
      </c>
      <c r="H294" s="7"/>
    </row>
    <row r="295" spans="1:8" customFormat="1" ht="14.4">
      <c r="A295" s="10"/>
      <c r="B295" s="19"/>
      <c r="C295" s="22"/>
      <c r="D295" s="25"/>
      <c r="E295" s="25"/>
      <c r="F295" s="35"/>
      <c r="G295" s="36" t="str">
        <f t="shared" si="5"/>
        <v xml:space="preserve"> </v>
      </c>
      <c r="H295" s="7"/>
    </row>
    <row r="296" spans="1:8" customFormat="1" ht="14.4">
      <c r="A296" s="10"/>
      <c r="B296" s="39" t="s">
        <v>189</v>
      </c>
      <c r="C296" s="22" t="s">
        <v>190</v>
      </c>
      <c r="D296" s="25" t="s">
        <v>255</v>
      </c>
      <c r="E296" s="25"/>
      <c r="F296" s="35"/>
      <c r="G296" s="36">
        <f t="shared" si="5"/>
        <v>0</v>
      </c>
      <c r="H296" s="7"/>
    </row>
    <row r="297" spans="1:8" customFormat="1" ht="14.4">
      <c r="A297" s="10"/>
      <c r="B297" s="19"/>
      <c r="C297" s="22" t="s">
        <v>14</v>
      </c>
      <c r="D297" s="25"/>
      <c r="E297" s="25"/>
      <c r="F297" s="35"/>
      <c r="G297" s="36" t="str">
        <f t="shared" si="5"/>
        <v xml:space="preserve"> </v>
      </c>
      <c r="H297" s="7"/>
    </row>
    <row r="298" spans="1:8" customFormat="1" ht="14.4">
      <c r="A298" s="10"/>
      <c r="B298" s="19"/>
      <c r="C298" s="22"/>
      <c r="D298" s="25"/>
      <c r="E298" s="25"/>
      <c r="F298" s="35"/>
      <c r="G298" s="36" t="str">
        <f t="shared" si="5"/>
        <v xml:space="preserve"> </v>
      </c>
      <c r="H298" s="7"/>
    </row>
    <row r="299" spans="1:8" customFormat="1" ht="14.4">
      <c r="A299" s="10"/>
      <c r="B299" s="19"/>
      <c r="C299" s="22"/>
      <c r="D299" s="25"/>
      <c r="E299" s="25"/>
      <c r="F299" s="35"/>
      <c r="G299" s="36" t="str">
        <f t="shared" si="5"/>
        <v xml:space="preserve"> </v>
      </c>
      <c r="H299" s="7"/>
    </row>
    <row r="300" spans="1:8" customFormat="1" ht="14.4">
      <c r="A300" s="10"/>
      <c r="B300" s="39" t="s">
        <v>191</v>
      </c>
      <c r="C300" s="22" t="s">
        <v>192</v>
      </c>
      <c r="D300" s="25" t="s">
        <v>255</v>
      </c>
      <c r="E300" s="25"/>
      <c r="F300" s="35"/>
      <c r="G300" s="36">
        <f t="shared" si="5"/>
        <v>0</v>
      </c>
      <c r="H300" s="7"/>
    </row>
    <row r="301" spans="1:8" customFormat="1" ht="14.4">
      <c r="A301" s="10"/>
      <c r="B301" s="19"/>
      <c r="C301" s="22" t="s">
        <v>14</v>
      </c>
      <c r="D301" s="25"/>
      <c r="E301" s="25"/>
      <c r="F301" s="35"/>
      <c r="G301" s="36" t="str">
        <f t="shared" si="5"/>
        <v xml:space="preserve"> </v>
      </c>
      <c r="H301" s="7"/>
    </row>
    <row r="302" spans="1:8" customFormat="1" ht="14.4">
      <c r="A302" s="10"/>
      <c r="B302" s="19"/>
      <c r="C302" s="22" t="s">
        <v>193</v>
      </c>
      <c r="D302" s="25"/>
      <c r="E302" s="25"/>
      <c r="F302" s="35"/>
      <c r="G302" s="36" t="str">
        <f t="shared" si="5"/>
        <v xml:space="preserve"> </v>
      </c>
      <c r="H302" s="7"/>
    </row>
    <row r="303" spans="1:8" customFormat="1" ht="14.4">
      <c r="A303" s="10"/>
      <c r="B303" s="19"/>
      <c r="C303" s="22"/>
      <c r="D303" s="25"/>
      <c r="E303" s="25"/>
      <c r="F303" s="35"/>
      <c r="G303" s="36" t="str">
        <f t="shared" si="5"/>
        <v xml:space="preserve"> </v>
      </c>
      <c r="H303" s="7"/>
    </row>
    <row r="304" spans="1:8" customFormat="1" ht="14.4">
      <c r="A304" s="10"/>
      <c r="B304" s="39" t="s">
        <v>194</v>
      </c>
      <c r="C304" s="22" t="s">
        <v>195</v>
      </c>
      <c r="D304" s="25" t="s">
        <v>255</v>
      </c>
      <c r="E304" s="25"/>
      <c r="F304" s="35"/>
      <c r="G304" s="36">
        <f t="shared" si="5"/>
        <v>0</v>
      </c>
      <c r="H304" s="7"/>
    </row>
    <row r="305" spans="1:8" customFormat="1" ht="14.4">
      <c r="A305" s="10"/>
      <c r="B305" s="19"/>
      <c r="C305" s="22" t="s">
        <v>14</v>
      </c>
      <c r="D305" s="25"/>
      <c r="E305" s="25"/>
      <c r="F305" s="35"/>
      <c r="G305" s="36" t="str">
        <f t="shared" si="5"/>
        <v xml:space="preserve"> </v>
      </c>
      <c r="H305" s="7"/>
    </row>
    <row r="306" spans="1:8" customFormat="1" ht="14.4">
      <c r="A306" s="10"/>
      <c r="B306" s="19"/>
      <c r="C306" s="22" t="s">
        <v>193</v>
      </c>
      <c r="D306" s="25"/>
      <c r="E306" s="25"/>
      <c r="F306" s="35"/>
      <c r="G306" s="36" t="str">
        <f t="shared" si="5"/>
        <v xml:space="preserve"> </v>
      </c>
      <c r="H306" s="7"/>
    </row>
    <row r="307" spans="1:8" customFormat="1" ht="14.4">
      <c r="A307" s="10"/>
      <c r="B307" s="19"/>
      <c r="C307" s="22"/>
      <c r="D307" s="25"/>
      <c r="E307" s="25"/>
      <c r="F307" s="35"/>
      <c r="G307" s="36" t="str">
        <f t="shared" si="5"/>
        <v xml:space="preserve"> </v>
      </c>
      <c r="H307" s="7"/>
    </row>
    <row r="308" spans="1:8" customFormat="1" ht="14.4">
      <c r="A308" s="10"/>
      <c r="B308" s="39" t="s">
        <v>196</v>
      </c>
      <c r="C308" s="22" t="s">
        <v>197</v>
      </c>
      <c r="D308" s="25"/>
      <c r="E308" s="25"/>
      <c r="F308" s="35"/>
      <c r="G308" s="36" t="str">
        <f t="shared" si="5"/>
        <v xml:space="preserve"> </v>
      </c>
      <c r="H308" s="7"/>
    </row>
    <row r="309" spans="1:8" customFormat="1" ht="14.4">
      <c r="A309" s="10"/>
      <c r="B309" s="39" t="s">
        <v>198</v>
      </c>
      <c r="C309" s="22" t="s">
        <v>199</v>
      </c>
      <c r="D309" s="25"/>
      <c r="E309" s="25"/>
      <c r="F309" s="35"/>
      <c r="G309" s="36" t="str">
        <f t="shared" si="5"/>
        <v xml:space="preserve"> </v>
      </c>
      <c r="H309" s="7"/>
    </row>
    <row r="310" spans="1:8" customFormat="1" ht="14.4">
      <c r="A310" s="10"/>
      <c r="B310" s="39" t="s">
        <v>200</v>
      </c>
      <c r="C310" s="22" t="s">
        <v>201</v>
      </c>
      <c r="D310" s="25" t="s">
        <v>255</v>
      </c>
      <c r="E310" s="25"/>
      <c r="F310" s="35"/>
      <c r="G310" s="36">
        <f t="shared" si="5"/>
        <v>0</v>
      </c>
      <c r="H310" s="7"/>
    </row>
    <row r="311" spans="1:8" customFormat="1" ht="14.4">
      <c r="A311" s="10"/>
      <c r="B311" s="19"/>
      <c r="C311" s="22" t="s">
        <v>14</v>
      </c>
      <c r="D311" s="25"/>
      <c r="E311" s="25"/>
      <c r="F311" s="35"/>
      <c r="G311" s="36" t="str">
        <f t="shared" ref="G311:G368" si="6">IF(ISBLANK($D311)," ",$F311*E311)</f>
        <v xml:space="preserve"> </v>
      </c>
      <c r="H311" s="7"/>
    </row>
    <row r="312" spans="1:8" customFormat="1" ht="14.4">
      <c r="A312" s="10"/>
      <c r="B312" s="19"/>
      <c r="C312" s="22"/>
      <c r="D312" s="25"/>
      <c r="E312" s="25"/>
      <c r="F312" s="35"/>
      <c r="G312" s="36" t="str">
        <f t="shared" si="6"/>
        <v xml:space="preserve"> </v>
      </c>
      <c r="H312" s="7"/>
    </row>
    <row r="313" spans="1:8" customFormat="1" ht="14.4">
      <c r="A313" s="10"/>
      <c r="B313" s="19"/>
      <c r="C313" s="22"/>
      <c r="D313" s="25"/>
      <c r="E313" s="25"/>
      <c r="F313" s="35"/>
      <c r="G313" s="36" t="str">
        <f t="shared" si="6"/>
        <v xml:space="preserve"> </v>
      </c>
      <c r="H313" s="7"/>
    </row>
    <row r="314" spans="1:8" customFormat="1" ht="14.4">
      <c r="A314" s="10"/>
      <c r="B314" s="39" t="s">
        <v>202</v>
      </c>
      <c r="C314" s="22" t="s">
        <v>203</v>
      </c>
      <c r="D314" s="25" t="s">
        <v>7</v>
      </c>
      <c r="E314" s="25"/>
      <c r="F314" s="35"/>
      <c r="G314" s="36">
        <f t="shared" si="6"/>
        <v>0</v>
      </c>
      <c r="H314" s="7"/>
    </row>
    <row r="315" spans="1:8" customFormat="1" ht="14.4">
      <c r="A315" s="10"/>
      <c r="B315" s="19"/>
      <c r="C315" s="22" t="s">
        <v>14</v>
      </c>
      <c r="D315" s="25"/>
      <c r="E315" s="25"/>
      <c r="F315" s="35"/>
      <c r="G315" s="36" t="str">
        <f t="shared" si="6"/>
        <v xml:space="preserve"> </v>
      </c>
      <c r="H315" s="7"/>
    </row>
    <row r="316" spans="1:8" customFormat="1" ht="14.4">
      <c r="A316" s="10"/>
      <c r="B316" s="19"/>
      <c r="C316" s="22"/>
      <c r="D316" s="25"/>
      <c r="E316" s="25"/>
      <c r="F316" s="35"/>
      <c r="G316" s="36" t="str">
        <f t="shared" si="6"/>
        <v xml:space="preserve"> </v>
      </c>
      <c r="H316" s="7"/>
    </row>
    <row r="317" spans="1:8" customFormat="1" ht="14.4">
      <c r="A317" s="10"/>
      <c r="B317" s="19"/>
      <c r="C317" s="22"/>
      <c r="D317" s="25"/>
      <c r="E317" s="25"/>
      <c r="F317" s="35"/>
      <c r="G317" s="36" t="str">
        <f t="shared" si="6"/>
        <v xml:space="preserve"> </v>
      </c>
      <c r="H317" s="7"/>
    </row>
    <row r="318" spans="1:8" customFormat="1" ht="14.4">
      <c r="A318" s="10"/>
      <c r="B318" s="39" t="s">
        <v>204</v>
      </c>
      <c r="C318" s="22" t="s">
        <v>205</v>
      </c>
      <c r="D318" s="25" t="s">
        <v>7</v>
      </c>
      <c r="E318" s="25"/>
      <c r="F318" s="35"/>
      <c r="G318" s="36">
        <f t="shared" si="6"/>
        <v>0</v>
      </c>
      <c r="H318" s="7"/>
    </row>
    <row r="319" spans="1:8" customFormat="1" ht="14.4">
      <c r="A319" s="10"/>
      <c r="B319" s="19"/>
      <c r="C319" s="22" t="s">
        <v>14</v>
      </c>
      <c r="D319" s="25"/>
      <c r="E319" s="25"/>
      <c r="F319" s="35"/>
      <c r="G319" s="36" t="str">
        <f t="shared" si="6"/>
        <v xml:space="preserve"> </v>
      </c>
      <c r="H319" s="7"/>
    </row>
    <row r="320" spans="1:8" customFormat="1" ht="14.4">
      <c r="A320" s="10"/>
      <c r="B320" s="19"/>
      <c r="C320" s="22"/>
      <c r="D320" s="25"/>
      <c r="E320" s="25"/>
      <c r="F320" s="35"/>
      <c r="G320" s="36" t="str">
        <f t="shared" si="6"/>
        <v xml:space="preserve"> </v>
      </c>
      <c r="H320" s="7"/>
    </row>
    <row r="321" spans="1:8" customFormat="1" ht="14.4">
      <c r="A321" s="10"/>
      <c r="B321" s="19"/>
      <c r="C321" s="22"/>
      <c r="D321" s="25"/>
      <c r="E321" s="25"/>
      <c r="F321" s="35"/>
      <c r="G321" s="36" t="str">
        <f t="shared" si="6"/>
        <v xml:space="preserve"> </v>
      </c>
      <c r="H321" s="7"/>
    </row>
    <row r="322" spans="1:8" customFormat="1" ht="14.4">
      <c r="A322" s="10"/>
      <c r="B322" s="39" t="s">
        <v>206</v>
      </c>
      <c r="C322" s="22" t="s">
        <v>207</v>
      </c>
      <c r="D322" s="25" t="s">
        <v>7</v>
      </c>
      <c r="E322" s="25"/>
      <c r="F322" s="35"/>
      <c r="G322" s="36">
        <f t="shared" si="6"/>
        <v>0</v>
      </c>
      <c r="H322" s="7"/>
    </row>
    <row r="323" spans="1:8" customFormat="1" ht="14.4">
      <c r="A323" s="10"/>
      <c r="B323" s="19"/>
      <c r="C323" s="22" t="s">
        <v>14</v>
      </c>
      <c r="D323" s="25"/>
      <c r="E323" s="25"/>
      <c r="F323" s="35"/>
      <c r="G323" s="36" t="str">
        <f t="shared" si="6"/>
        <v xml:space="preserve"> </v>
      </c>
      <c r="H323" s="7"/>
    </row>
    <row r="324" spans="1:8" customFormat="1" ht="14.4">
      <c r="A324" s="10"/>
      <c r="B324" s="19"/>
      <c r="C324" s="22"/>
      <c r="D324" s="25"/>
      <c r="E324" s="25"/>
      <c r="F324" s="35"/>
      <c r="G324" s="36" t="str">
        <f t="shared" si="6"/>
        <v xml:space="preserve"> </v>
      </c>
      <c r="H324" s="7"/>
    </row>
    <row r="325" spans="1:8" customFormat="1" ht="14.4">
      <c r="A325" s="10"/>
      <c r="B325" s="19"/>
      <c r="C325" s="22"/>
      <c r="D325" s="25"/>
      <c r="E325" s="25"/>
      <c r="F325" s="35"/>
      <c r="G325" s="36" t="str">
        <f t="shared" si="6"/>
        <v xml:space="preserve"> </v>
      </c>
      <c r="H325" s="7"/>
    </row>
    <row r="326" spans="1:8" customFormat="1" ht="14.4">
      <c r="A326" s="10"/>
      <c r="B326" s="39" t="s">
        <v>208</v>
      </c>
      <c r="C326" s="22" t="s">
        <v>209</v>
      </c>
      <c r="D326" s="25" t="s">
        <v>7</v>
      </c>
      <c r="E326" s="25"/>
      <c r="F326" s="35"/>
      <c r="G326" s="36">
        <f t="shared" si="6"/>
        <v>0</v>
      </c>
      <c r="H326" s="7"/>
    </row>
    <row r="327" spans="1:8" customFormat="1" ht="14.4">
      <c r="A327" s="10"/>
      <c r="B327" s="19"/>
      <c r="C327" s="22" t="s">
        <v>14</v>
      </c>
      <c r="D327" s="25"/>
      <c r="E327" s="25"/>
      <c r="F327" s="35"/>
      <c r="G327" s="36" t="str">
        <f t="shared" si="6"/>
        <v xml:space="preserve"> </v>
      </c>
      <c r="H327" s="7"/>
    </row>
    <row r="328" spans="1:8" customFormat="1" ht="14.4">
      <c r="A328" s="10"/>
      <c r="B328" s="19"/>
      <c r="C328" s="22" t="s">
        <v>272</v>
      </c>
      <c r="D328" s="25"/>
      <c r="E328" s="25"/>
      <c r="F328" s="35"/>
      <c r="G328" s="36" t="str">
        <f t="shared" si="6"/>
        <v xml:space="preserve"> </v>
      </c>
      <c r="H328" s="7"/>
    </row>
    <row r="329" spans="1:8" customFormat="1" ht="14.4">
      <c r="A329" s="10"/>
      <c r="B329" s="19"/>
      <c r="C329" s="22"/>
      <c r="D329" s="25"/>
      <c r="E329" s="25"/>
      <c r="F329" s="35"/>
      <c r="G329" s="36" t="str">
        <f t="shared" si="6"/>
        <v xml:space="preserve"> </v>
      </c>
      <c r="H329" s="7"/>
    </row>
    <row r="330" spans="1:8" customFormat="1" ht="14.4">
      <c r="A330" s="10"/>
      <c r="B330" s="39" t="s">
        <v>210</v>
      </c>
      <c r="C330" s="22" t="s">
        <v>211</v>
      </c>
      <c r="D330" s="25" t="s">
        <v>7</v>
      </c>
      <c r="E330" s="25"/>
      <c r="F330" s="35"/>
      <c r="G330" s="36">
        <f t="shared" si="6"/>
        <v>0</v>
      </c>
      <c r="H330" s="7"/>
    </row>
    <row r="331" spans="1:8" customFormat="1" ht="14.4">
      <c r="A331" s="10"/>
      <c r="B331" s="19"/>
      <c r="C331" s="22" t="s">
        <v>14</v>
      </c>
      <c r="D331" s="25"/>
      <c r="E331" s="25"/>
      <c r="F331" s="35"/>
      <c r="G331" s="36" t="str">
        <f t="shared" si="6"/>
        <v xml:space="preserve"> </v>
      </c>
      <c r="H331" s="7"/>
    </row>
    <row r="332" spans="1:8" customFormat="1" ht="14.4">
      <c r="A332" s="10"/>
      <c r="B332" s="19"/>
      <c r="C332" s="22"/>
      <c r="D332" s="25"/>
      <c r="E332" s="25"/>
      <c r="F332" s="35"/>
      <c r="G332" s="36" t="str">
        <f t="shared" si="6"/>
        <v xml:space="preserve"> </v>
      </c>
      <c r="H332" s="7"/>
    </row>
    <row r="333" spans="1:8" customFormat="1" ht="14.4">
      <c r="A333" s="10"/>
      <c r="B333" s="19"/>
      <c r="C333" s="22"/>
      <c r="D333" s="25"/>
      <c r="E333" s="25"/>
      <c r="F333" s="35"/>
      <c r="G333" s="36" t="str">
        <f t="shared" si="6"/>
        <v xml:space="preserve"> </v>
      </c>
      <c r="H333" s="7"/>
    </row>
    <row r="334" spans="1:8" customFormat="1" ht="14.4">
      <c r="A334" s="10"/>
      <c r="B334" s="39" t="s">
        <v>212</v>
      </c>
      <c r="C334" s="22" t="s">
        <v>213</v>
      </c>
      <c r="D334" s="25" t="s">
        <v>7</v>
      </c>
      <c r="E334" s="25"/>
      <c r="F334" s="35"/>
      <c r="G334" s="36">
        <f t="shared" si="6"/>
        <v>0</v>
      </c>
      <c r="H334" s="7"/>
    </row>
    <row r="335" spans="1:8" customFormat="1" ht="14.4">
      <c r="A335" s="10"/>
      <c r="B335" s="19"/>
      <c r="C335" s="22" t="s">
        <v>14</v>
      </c>
      <c r="D335" s="25"/>
      <c r="E335" s="25"/>
      <c r="F335" s="35"/>
      <c r="G335" s="36" t="str">
        <f t="shared" si="6"/>
        <v xml:space="preserve"> </v>
      </c>
      <c r="H335" s="7"/>
    </row>
    <row r="336" spans="1:8" customFormat="1" ht="14.4">
      <c r="A336" s="10"/>
      <c r="B336" s="19"/>
      <c r="C336" s="22"/>
      <c r="D336" s="25"/>
      <c r="E336" s="25"/>
      <c r="F336" s="35"/>
      <c r="G336" s="36" t="str">
        <f t="shared" si="6"/>
        <v xml:space="preserve"> </v>
      </c>
      <c r="H336" s="7"/>
    </row>
    <row r="337" spans="1:8" customFormat="1" ht="14.4">
      <c r="A337" s="10"/>
      <c r="B337" s="19"/>
      <c r="C337" s="22"/>
      <c r="D337" s="25"/>
      <c r="E337" s="25"/>
      <c r="F337" s="35"/>
      <c r="G337" s="36" t="str">
        <f t="shared" si="6"/>
        <v xml:space="preserve"> </v>
      </c>
      <c r="H337" s="7"/>
    </row>
    <row r="338" spans="1:8" customFormat="1" ht="14.4">
      <c r="A338" s="10"/>
      <c r="B338" s="39" t="s">
        <v>214</v>
      </c>
      <c r="C338" s="22" t="s">
        <v>215</v>
      </c>
      <c r="D338" s="25" t="s">
        <v>256</v>
      </c>
      <c r="E338" s="25"/>
      <c r="F338" s="35"/>
      <c r="G338" s="36">
        <f t="shared" si="6"/>
        <v>0</v>
      </c>
      <c r="H338" s="7"/>
    </row>
    <row r="339" spans="1:8" customFormat="1" ht="14.4">
      <c r="A339" s="10"/>
      <c r="B339" s="39" t="s">
        <v>216</v>
      </c>
      <c r="C339" s="22" t="s">
        <v>217</v>
      </c>
      <c r="D339" s="25"/>
      <c r="E339" s="25"/>
      <c r="F339" s="35"/>
      <c r="G339" s="36" t="str">
        <f t="shared" si="6"/>
        <v xml:space="preserve"> </v>
      </c>
      <c r="H339" s="7"/>
    </row>
    <row r="340" spans="1:8" customFormat="1" ht="14.4">
      <c r="A340" s="10"/>
      <c r="B340" s="19"/>
      <c r="C340" s="22" t="s">
        <v>14</v>
      </c>
      <c r="D340" s="25"/>
      <c r="E340" s="25"/>
      <c r="F340" s="35"/>
      <c r="G340" s="36" t="str">
        <f t="shared" si="6"/>
        <v xml:space="preserve"> </v>
      </c>
      <c r="H340" s="7"/>
    </row>
    <row r="341" spans="1:8" customFormat="1" ht="14.4">
      <c r="A341" s="10"/>
      <c r="B341" s="19"/>
      <c r="C341" s="22"/>
      <c r="D341" s="25"/>
      <c r="E341" s="25"/>
      <c r="F341" s="35"/>
      <c r="G341" s="36" t="str">
        <f t="shared" si="6"/>
        <v xml:space="preserve"> </v>
      </c>
      <c r="H341" s="7"/>
    </row>
    <row r="342" spans="1:8" customFormat="1" ht="14.4">
      <c r="A342" s="10"/>
      <c r="B342" s="19"/>
      <c r="C342" s="22"/>
      <c r="D342" s="25"/>
      <c r="E342" s="25"/>
      <c r="F342" s="35"/>
      <c r="G342" s="36" t="str">
        <f t="shared" si="6"/>
        <v xml:space="preserve"> </v>
      </c>
      <c r="H342" s="7"/>
    </row>
    <row r="343" spans="1:8" customFormat="1" ht="14.4">
      <c r="A343" s="10"/>
      <c r="B343" s="39" t="s">
        <v>218</v>
      </c>
      <c r="C343" s="22" t="s">
        <v>219</v>
      </c>
      <c r="D343" s="25" t="s">
        <v>256</v>
      </c>
      <c r="E343" s="25"/>
      <c r="F343" s="35"/>
      <c r="G343" s="36">
        <f t="shared" si="6"/>
        <v>0</v>
      </c>
      <c r="H343" s="7"/>
    </row>
    <row r="344" spans="1:8" customFormat="1" ht="14.4">
      <c r="A344" s="10"/>
      <c r="B344" s="19"/>
      <c r="C344" s="22" t="s">
        <v>14</v>
      </c>
      <c r="D344" s="25"/>
      <c r="E344" s="25"/>
      <c r="F344" s="35"/>
      <c r="G344" s="36" t="str">
        <f t="shared" si="6"/>
        <v xml:space="preserve"> </v>
      </c>
      <c r="H344" s="7"/>
    </row>
    <row r="345" spans="1:8" customFormat="1" ht="14.4">
      <c r="A345" s="10"/>
      <c r="B345" s="19"/>
      <c r="C345" s="22"/>
      <c r="D345" s="25"/>
      <c r="E345" s="25"/>
      <c r="F345" s="35"/>
      <c r="G345" s="36" t="str">
        <f t="shared" si="6"/>
        <v xml:space="preserve"> </v>
      </c>
      <c r="H345" s="7"/>
    </row>
    <row r="346" spans="1:8" customFormat="1" ht="14.4">
      <c r="A346" s="10"/>
      <c r="B346" s="19"/>
      <c r="C346" s="22"/>
      <c r="D346" s="25"/>
      <c r="E346" s="25"/>
      <c r="F346" s="35"/>
      <c r="G346" s="36" t="str">
        <f t="shared" si="6"/>
        <v xml:space="preserve"> </v>
      </c>
      <c r="H346" s="7"/>
    </row>
    <row r="347" spans="1:8" customFormat="1" ht="14.4">
      <c r="A347" s="10"/>
      <c r="B347" s="39" t="s">
        <v>220</v>
      </c>
      <c r="C347" s="22" t="s">
        <v>221</v>
      </c>
      <c r="D347" s="25" t="s">
        <v>256</v>
      </c>
      <c r="E347" s="25"/>
      <c r="F347" s="35"/>
      <c r="G347" s="36">
        <f t="shared" si="6"/>
        <v>0</v>
      </c>
      <c r="H347" s="7"/>
    </row>
    <row r="348" spans="1:8" customFormat="1" ht="14.4">
      <c r="A348" s="10"/>
      <c r="B348" s="19"/>
      <c r="C348" s="22" t="s">
        <v>14</v>
      </c>
      <c r="D348" s="25"/>
      <c r="E348" s="25"/>
      <c r="F348" s="35"/>
      <c r="G348" s="36" t="str">
        <f t="shared" si="6"/>
        <v xml:space="preserve"> </v>
      </c>
      <c r="H348" s="7"/>
    </row>
    <row r="349" spans="1:8" customFormat="1" ht="14.4">
      <c r="A349" s="10"/>
      <c r="B349" s="19"/>
      <c r="C349" s="22"/>
      <c r="D349" s="25"/>
      <c r="E349" s="25"/>
      <c r="F349" s="35"/>
      <c r="G349" s="36" t="str">
        <f t="shared" si="6"/>
        <v xml:space="preserve"> </v>
      </c>
      <c r="H349" s="7"/>
    </row>
    <row r="350" spans="1:8" customFormat="1" ht="14.4">
      <c r="A350" s="10"/>
      <c r="B350" s="19"/>
      <c r="C350" s="22"/>
      <c r="D350" s="25"/>
      <c r="E350" s="25"/>
      <c r="F350" s="35"/>
      <c r="G350" s="36" t="str">
        <f t="shared" si="6"/>
        <v xml:space="preserve"> </v>
      </c>
      <c r="H350" s="7"/>
    </row>
    <row r="351" spans="1:8" customFormat="1" ht="14.4">
      <c r="A351" s="10"/>
      <c r="B351" s="39" t="s">
        <v>222</v>
      </c>
      <c r="C351" s="22" t="s">
        <v>223</v>
      </c>
      <c r="D351" s="25"/>
      <c r="E351" s="25"/>
      <c r="F351" s="35"/>
      <c r="G351" s="36" t="str">
        <f t="shared" si="6"/>
        <v xml:space="preserve"> </v>
      </c>
      <c r="H351" s="7"/>
    </row>
    <row r="352" spans="1:8" customFormat="1" ht="14.4">
      <c r="A352" s="10"/>
      <c r="B352" s="39" t="s">
        <v>224</v>
      </c>
      <c r="C352" s="22" t="s">
        <v>225</v>
      </c>
      <c r="D352" s="25" t="s">
        <v>255</v>
      </c>
      <c r="E352" s="25"/>
      <c r="F352" s="35"/>
      <c r="G352" s="36">
        <f t="shared" si="6"/>
        <v>0</v>
      </c>
      <c r="H352" s="7"/>
    </row>
    <row r="353" spans="1:8" customFormat="1" ht="14.4">
      <c r="A353" s="10"/>
      <c r="B353" s="19"/>
      <c r="C353" s="22" t="s">
        <v>14</v>
      </c>
      <c r="D353" s="25"/>
      <c r="E353" s="25"/>
      <c r="F353" s="35"/>
      <c r="G353" s="36" t="str">
        <f t="shared" si="6"/>
        <v xml:space="preserve"> </v>
      </c>
      <c r="H353" s="7"/>
    </row>
    <row r="354" spans="1:8" customFormat="1" ht="14.4">
      <c r="A354" s="10"/>
      <c r="B354" s="19"/>
      <c r="C354" s="22"/>
      <c r="D354" s="25"/>
      <c r="E354" s="25"/>
      <c r="F354" s="35"/>
      <c r="G354" s="36" t="str">
        <f t="shared" si="6"/>
        <v xml:space="preserve"> </v>
      </c>
      <c r="H354" s="7"/>
    </row>
    <row r="355" spans="1:8" customFormat="1" ht="14.4">
      <c r="A355" s="10"/>
      <c r="B355" s="19"/>
      <c r="C355" s="22"/>
      <c r="D355" s="25"/>
      <c r="E355" s="25"/>
      <c r="F355" s="35"/>
      <c r="G355" s="36" t="str">
        <f t="shared" si="6"/>
        <v xml:space="preserve"> </v>
      </c>
      <c r="H355" s="7"/>
    </row>
    <row r="356" spans="1:8" customFormat="1" ht="14.4">
      <c r="A356" s="10"/>
      <c r="B356" s="39" t="s">
        <v>226</v>
      </c>
      <c r="C356" s="22" t="s">
        <v>227</v>
      </c>
      <c r="D356" s="25" t="s">
        <v>255</v>
      </c>
      <c r="E356" s="25"/>
      <c r="F356" s="35"/>
      <c r="G356" s="36">
        <f t="shared" si="6"/>
        <v>0</v>
      </c>
      <c r="H356" s="7"/>
    </row>
    <row r="357" spans="1:8" customFormat="1" ht="14.4">
      <c r="A357" s="10"/>
      <c r="B357" s="19"/>
      <c r="C357" s="22" t="s">
        <v>14</v>
      </c>
      <c r="D357" s="25"/>
      <c r="E357" s="25"/>
      <c r="F357" s="35"/>
      <c r="G357" s="36" t="str">
        <f t="shared" si="6"/>
        <v xml:space="preserve"> </v>
      </c>
      <c r="H357" s="7"/>
    </row>
    <row r="358" spans="1:8" customFormat="1" ht="14.4">
      <c r="A358" s="10"/>
      <c r="B358" s="19"/>
      <c r="C358" s="22"/>
      <c r="D358" s="25"/>
      <c r="E358" s="25"/>
      <c r="F358" s="35"/>
      <c r="G358" s="36" t="str">
        <f t="shared" si="6"/>
        <v xml:space="preserve"> </v>
      </c>
      <c r="H358" s="7"/>
    </row>
    <row r="359" spans="1:8" customFormat="1" ht="14.4">
      <c r="A359" s="10"/>
      <c r="B359" s="19"/>
      <c r="C359" s="22"/>
      <c r="D359" s="25"/>
      <c r="E359" s="25"/>
      <c r="F359" s="35"/>
      <c r="G359" s="36" t="str">
        <f t="shared" si="6"/>
        <v xml:space="preserve"> </v>
      </c>
      <c r="H359" s="7"/>
    </row>
    <row r="360" spans="1:8" customFormat="1" ht="14.4">
      <c r="A360" s="10"/>
      <c r="B360" s="39" t="s">
        <v>228</v>
      </c>
      <c r="C360" s="22" t="s">
        <v>229</v>
      </c>
      <c r="D360" s="25" t="s">
        <v>255</v>
      </c>
      <c r="E360" s="25"/>
      <c r="F360" s="35"/>
      <c r="G360" s="36">
        <f t="shared" si="6"/>
        <v>0</v>
      </c>
      <c r="H360" s="7"/>
    </row>
    <row r="361" spans="1:8" customFormat="1" ht="14.4">
      <c r="A361" s="10"/>
      <c r="B361" s="19"/>
      <c r="C361" s="22" t="s">
        <v>14</v>
      </c>
      <c r="D361" s="25"/>
      <c r="E361" s="25"/>
      <c r="F361" s="35"/>
      <c r="G361" s="36" t="str">
        <f t="shared" si="6"/>
        <v xml:space="preserve"> </v>
      </c>
      <c r="H361" s="7"/>
    </row>
    <row r="362" spans="1:8" customFormat="1" ht="14.4">
      <c r="A362" s="10"/>
      <c r="B362" s="19"/>
      <c r="C362" s="22"/>
      <c r="D362" s="25"/>
      <c r="E362" s="25"/>
      <c r="F362" s="35"/>
      <c r="G362" s="36" t="str">
        <f t="shared" si="6"/>
        <v xml:space="preserve"> </v>
      </c>
      <c r="H362" s="7"/>
    </row>
    <row r="363" spans="1:8" customFormat="1" ht="14.4">
      <c r="A363" s="10"/>
      <c r="B363" s="19"/>
      <c r="C363" s="22"/>
      <c r="D363" s="25"/>
      <c r="E363" s="25"/>
      <c r="F363" s="35"/>
      <c r="G363" s="36" t="str">
        <f t="shared" si="6"/>
        <v xml:space="preserve"> </v>
      </c>
      <c r="H363" s="7"/>
    </row>
    <row r="364" spans="1:8" customFormat="1" ht="14.4">
      <c r="A364" s="10"/>
      <c r="B364" s="39" t="s">
        <v>230</v>
      </c>
      <c r="C364" s="22" t="s">
        <v>231</v>
      </c>
      <c r="D364" s="25" t="s">
        <v>255</v>
      </c>
      <c r="E364" s="25"/>
      <c r="F364" s="35"/>
      <c r="G364" s="36">
        <f t="shared" si="6"/>
        <v>0</v>
      </c>
      <c r="H364" s="7"/>
    </row>
    <row r="365" spans="1:8" customFormat="1" ht="14.4">
      <c r="A365" s="10"/>
      <c r="B365" s="19"/>
      <c r="C365" s="22" t="s">
        <v>14</v>
      </c>
      <c r="D365" s="25"/>
      <c r="E365" s="25"/>
      <c r="F365" s="35"/>
      <c r="G365" s="36" t="str">
        <f t="shared" si="6"/>
        <v xml:space="preserve"> </v>
      </c>
      <c r="H365" s="7"/>
    </row>
    <row r="366" spans="1:8" customFormat="1" ht="14.4">
      <c r="A366" s="10"/>
      <c r="B366" s="19"/>
      <c r="C366" s="22"/>
      <c r="D366" s="25"/>
      <c r="E366" s="25"/>
      <c r="F366" s="35"/>
      <c r="G366" s="36" t="str">
        <f t="shared" si="6"/>
        <v xml:space="preserve"> </v>
      </c>
      <c r="H366" s="7"/>
    </row>
    <row r="367" spans="1:8" customFormat="1" ht="14.4">
      <c r="A367" s="10"/>
      <c r="B367" s="19"/>
      <c r="C367" s="22"/>
      <c r="D367" s="25"/>
      <c r="E367" s="25"/>
      <c r="F367" s="35"/>
      <c r="G367" s="36" t="str">
        <f t="shared" si="6"/>
        <v xml:space="preserve"> </v>
      </c>
      <c r="H367" s="7"/>
    </row>
    <row r="368" spans="1:8" customFormat="1" ht="14.4">
      <c r="A368" s="10"/>
      <c r="B368" s="39" t="s">
        <v>232</v>
      </c>
      <c r="C368" s="22" t="s">
        <v>233</v>
      </c>
      <c r="D368" s="25" t="s">
        <v>255</v>
      </c>
      <c r="E368" s="25"/>
      <c r="F368" s="35"/>
      <c r="G368" s="36">
        <f t="shared" si="6"/>
        <v>0</v>
      </c>
      <c r="H368" s="7"/>
    </row>
    <row r="369" spans="1:8" customFormat="1" ht="14.4">
      <c r="A369" s="10"/>
      <c r="B369" s="19"/>
      <c r="C369" s="22" t="s">
        <v>14</v>
      </c>
      <c r="D369" s="25"/>
      <c r="E369" s="25"/>
      <c r="F369" s="35"/>
      <c r="G369" s="36" t="str">
        <f t="shared" ref="G369:G403" si="7">IF(ISBLANK($D369)," ",$F369*E369)</f>
        <v xml:space="preserve"> </v>
      </c>
      <c r="H369" s="7"/>
    </row>
    <row r="370" spans="1:8" customFormat="1" ht="14.4">
      <c r="A370" s="10"/>
      <c r="B370" s="19"/>
      <c r="C370" s="22"/>
      <c r="D370" s="25"/>
      <c r="E370" s="25"/>
      <c r="F370" s="35"/>
      <c r="G370" s="36" t="str">
        <f t="shared" si="7"/>
        <v xml:space="preserve"> </v>
      </c>
      <c r="H370" s="7"/>
    </row>
    <row r="371" spans="1:8" customFormat="1" ht="14.4">
      <c r="A371" s="10"/>
      <c r="B371" s="19"/>
      <c r="C371" s="22"/>
      <c r="D371" s="25"/>
      <c r="E371" s="25"/>
      <c r="F371" s="35"/>
      <c r="G371" s="36" t="str">
        <f t="shared" si="7"/>
        <v xml:space="preserve"> </v>
      </c>
      <c r="H371" s="7"/>
    </row>
    <row r="372" spans="1:8" customFormat="1" ht="14.4">
      <c r="A372" s="10"/>
      <c r="B372" s="39" t="s">
        <v>234</v>
      </c>
      <c r="C372" s="22" t="s">
        <v>235</v>
      </c>
      <c r="D372" s="25" t="s">
        <v>256</v>
      </c>
      <c r="E372" s="25"/>
      <c r="F372" s="35"/>
      <c r="G372" s="36">
        <f t="shared" si="7"/>
        <v>0</v>
      </c>
      <c r="H372" s="7"/>
    </row>
    <row r="373" spans="1:8" customFormat="1" ht="14.4">
      <c r="A373" s="10"/>
      <c r="B373" s="19"/>
      <c r="C373" s="22" t="s">
        <v>14</v>
      </c>
      <c r="D373" s="25"/>
      <c r="E373" s="25"/>
      <c r="F373" s="35"/>
      <c r="G373" s="36" t="str">
        <f t="shared" si="7"/>
        <v xml:space="preserve"> </v>
      </c>
      <c r="H373" s="7"/>
    </row>
    <row r="374" spans="1:8" customFormat="1" ht="14.4">
      <c r="A374" s="10"/>
      <c r="B374" s="19"/>
      <c r="C374" s="22"/>
      <c r="D374" s="25"/>
      <c r="E374" s="25"/>
      <c r="F374" s="35"/>
      <c r="G374" s="36" t="str">
        <f t="shared" si="7"/>
        <v xml:space="preserve"> </v>
      </c>
      <c r="H374" s="7"/>
    </row>
    <row r="375" spans="1:8" customFormat="1" ht="14.4">
      <c r="A375" s="10"/>
      <c r="B375" s="19"/>
      <c r="C375" s="22"/>
      <c r="D375" s="25"/>
      <c r="E375" s="25"/>
      <c r="F375" s="35"/>
      <c r="G375" s="36" t="str">
        <f t="shared" si="7"/>
        <v xml:space="preserve"> </v>
      </c>
      <c r="H375" s="7"/>
    </row>
    <row r="376" spans="1:8" customFormat="1" ht="14.4">
      <c r="A376" s="10"/>
      <c r="B376" s="39" t="s">
        <v>236</v>
      </c>
      <c r="C376" s="22" t="s">
        <v>237</v>
      </c>
      <c r="D376" s="25"/>
      <c r="E376" s="25"/>
      <c r="F376" s="35"/>
      <c r="G376" s="36" t="str">
        <f t="shared" si="7"/>
        <v xml:space="preserve"> </v>
      </c>
      <c r="H376" s="7"/>
    </row>
    <row r="377" spans="1:8" customFormat="1" ht="14.4">
      <c r="A377" s="10"/>
      <c r="B377" s="39" t="s">
        <v>238</v>
      </c>
      <c r="C377" s="22" t="s">
        <v>239</v>
      </c>
      <c r="D377" s="25" t="s">
        <v>255</v>
      </c>
      <c r="E377" s="25"/>
      <c r="F377" s="35"/>
      <c r="G377" s="36">
        <f t="shared" si="7"/>
        <v>0</v>
      </c>
      <c r="H377" s="7"/>
    </row>
    <row r="378" spans="1:8" customFormat="1" ht="14.4">
      <c r="A378" s="10"/>
      <c r="B378" s="19"/>
      <c r="C378" s="22" t="s">
        <v>14</v>
      </c>
      <c r="D378" s="25"/>
      <c r="E378" s="25"/>
      <c r="F378" s="35"/>
      <c r="G378" s="36" t="str">
        <f t="shared" si="7"/>
        <v xml:space="preserve"> </v>
      </c>
      <c r="H378" s="7"/>
    </row>
    <row r="379" spans="1:8" customFormat="1" ht="14.4">
      <c r="A379" s="10"/>
      <c r="B379" s="19"/>
      <c r="C379" s="22"/>
      <c r="D379" s="25"/>
      <c r="E379" s="25"/>
      <c r="F379" s="35"/>
      <c r="G379" s="36" t="str">
        <f t="shared" si="7"/>
        <v xml:space="preserve"> </v>
      </c>
      <c r="H379" s="7"/>
    </row>
    <row r="380" spans="1:8" customFormat="1" ht="14.4">
      <c r="A380" s="10"/>
      <c r="B380" s="19"/>
      <c r="C380" s="22"/>
      <c r="D380" s="25"/>
      <c r="E380" s="25"/>
      <c r="F380" s="35"/>
      <c r="G380" s="36" t="str">
        <f t="shared" si="7"/>
        <v xml:space="preserve"> </v>
      </c>
      <c r="H380" s="7"/>
    </row>
    <row r="381" spans="1:8" customFormat="1" ht="14.4">
      <c r="A381" s="10"/>
      <c r="B381" s="39" t="s">
        <v>240</v>
      </c>
      <c r="C381" s="22" t="s">
        <v>241</v>
      </c>
      <c r="D381" s="25" t="s">
        <v>255</v>
      </c>
      <c r="E381" s="25"/>
      <c r="F381" s="35"/>
      <c r="G381" s="36">
        <f t="shared" si="7"/>
        <v>0</v>
      </c>
      <c r="H381" s="7"/>
    </row>
    <row r="382" spans="1:8" customFormat="1" ht="14.4">
      <c r="A382" s="10"/>
      <c r="B382" s="19"/>
      <c r="C382" s="22" t="s">
        <v>14</v>
      </c>
      <c r="D382" s="25"/>
      <c r="E382" s="25"/>
      <c r="F382" s="35"/>
      <c r="G382" s="36" t="str">
        <f t="shared" si="7"/>
        <v xml:space="preserve"> </v>
      </c>
      <c r="H382" s="7"/>
    </row>
    <row r="383" spans="1:8" customFormat="1" ht="14.4">
      <c r="A383" s="10"/>
      <c r="B383" s="19"/>
      <c r="C383" s="22" t="s">
        <v>242</v>
      </c>
      <c r="D383" s="25"/>
      <c r="E383" s="25"/>
      <c r="F383" s="35"/>
      <c r="G383" s="36" t="str">
        <f t="shared" si="7"/>
        <v xml:space="preserve"> </v>
      </c>
      <c r="H383" s="7"/>
    </row>
    <row r="384" spans="1:8" customFormat="1" ht="14.4">
      <c r="A384" s="10"/>
      <c r="B384" s="19"/>
      <c r="C384" s="22"/>
      <c r="D384" s="25"/>
      <c r="E384" s="25"/>
      <c r="F384" s="35"/>
      <c r="G384" s="36" t="str">
        <f t="shared" si="7"/>
        <v xml:space="preserve"> </v>
      </c>
      <c r="H384" s="7"/>
    </row>
    <row r="385" spans="1:8" customFormat="1" ht="14.4">
      <c r="A385" s="10"/>
      <c r="B385" s="39" t="s">
        <v>243</v>
      </c>
      <c r="C385" s="22" t="s">
        <v>244</v>
      </c>
      <c r="D385" s="25" t="s">
        <v>255</v>
      </c>
      <c r="E385" s="25"/>
      <c r="F385" s="35"/>
      <c r="G385" s="36">
        <f t="shared" si="7"/>
        <v>0</v>
      </c>
      <c r="H385" s="7"/>
    </row>
    <row r="386" spans="1:8" customFormat="1" ht="14.4">
      <c r="A386" s="10"/>
      <c r="B386" s="19"/>
      <c r="C386" s="22" t="s">
        <v>14</v>
      </c>
      <c r="D386" s="25"/>
      <c r="E386" s="25"/>
      <c r="F386" s="35"/>
      <c r="G386" s="36" t="str">
        <f t="shared" si="7"/>
        <v xml:space="preserve"> </v>
      </c>
      <c r="H386" s="7"/>
    </row>
    <row r="387" spans="1:8" customFormat="1" ht="14.4">
      <c r="A387" s="10"/>
      <c r="B387" s="19"/>
      <c r="C387" s="22"/>
      <c r="D387" s="25"/>
      <c r="E387" s="25"/>
      <c r="F387" s="35"/>
      <c r="G387" s="36" t="str">
        <f t="shared" si="7"/>
        <v xml:space="preserve"> </v>
      </c>
      <c r="H387" s="7"/>
    </row>
    <row r="388" spans="1:8" customFormat="1" ht="14.4">
      <c r="A388" s="10"/>
      <c r="B388" s="19"/>
      <c r="C388" s="22"/>
      <c r="D388" s="25"/>
      <c r="E388" s="25"/>
      <c r="F388" s="35"/>
      <c r="G388" s="36" t="str">
        <f t="shared" si="7"/>
        <v xml:space="preserve"> </v>
      </c>
      <c r="H388" s="7"/>
    </row>
    <row r="389" spans="1:8" customFormat="1" ht="14.4">
      <c r="A389" s="10"/>
      <c r="B389" s="39" t="s">
        <v>245</v>
      </c>
      <c r="C389" s="22" t="s">
        <v>246</v>
      </c>
      <c r="D389" s="25" t="s">
        <v>255</v>
      </c>
      <c r="E389" s="25"/>
      <c r="F389" s="35"/>
      <c r="G389" s="36">
        <f t="shared" si="7"/>
        <v>0</v>
      </c>
      <c r="H389" s="7"/>
    </row>
    <row r="390" spans="1:8" customFormat="1" ht="14.4">
      <c r="A390" s="10"/>
      <c r="B390" s="19"/>
      <c r="C390" s="22" t="s">
        <v>14</v>
      </c>
      <c r="D390" s="25"/>
      <c r="E390" s="25"/>
      <c r="F390" s="35"/>
      <c r="G390" s="36" t="str">
        <f t="shared" si="7"/>
        <v xml:space="preserve"> </v>
      </c>
      <c r="H390" s="7"/>
    </row>
    <row r="391" spans="1:8" customFormat="1" ht="14.4">
      <c r="A391" s="10"/>
      <c r="B391" s="19"/>
      <c r="C391" s="22"/>
      <c r="D391" s="25"/>
      <c r="E391" s="25"/>
      <c r="F391" s="35"/>
      <c r="G391" s="36" t="str">
        <f t="shared" si="7"/>
        <v xml:space="preserve"> </v>
      </c>
      <c r="H391" s="7"/>
    </row>
    <row r="392" spans="1:8" customFormat="1" ht="14.4">
      <c r="A392" s="10"/>
      <c r="B392" s="19"/>
      <c r="C392" s="22"/>
      <c r="D392" s="25"/>
      <c r="E392" s="25"/>
      <c r="F392" s="35"/>
      <c r="G392" s="36" t="str">
        <f t="shared" si="7"/>
        <v xml:space="preserve"> </v>
      </c>
      <c r="H392" s="7"/>
    </row>
    <row r="393" spans="1:8" customFormat="1" ht="14.4">
      <c r="A393" s="10"/>
      <c r="B393" s="39" t="s">
        <v>247</v>
      </c>
      <c r="C393" s="22" t="s">
        <v>248</v>
      </c>
      <c r="D393" s="25" t="s">
        <v>255</v>
      </c>
      <c r="E393" s="25"/>
      <c r="F393" s="35"/>
      <c r="G393" s="36">
        <f t="shared" si="7"/>
        <v>0</v>
      </c>
      <c r="H393" s="7"/>
    </row>
    <row r="394" spans="1:8" customFormat="1" ht="14.4">
      <c r="A394" s="10"/>
      <c r="B394" s="19"/>
      <c r="C394" s="22" t="s">
        <v>14</v>
      </c>
      <c r="D394" s="25"/>
      <c r="E394" s="25"/>
      <c r="F394" s="35"/>
      <c r="G394" s="36" t="str">
        <f t="shared" si="7"/>
        <v xml:space="preserve"> </v>
      </c>
      <c r="H394" s="7"/>
    </row>
    <row r="395" spans="1:8" customFormat="1" ht="14.4">
      <c r="A395" s="10"/>
      <c r="B395" s="19"/>
      <c r="C395" s="22"/>
      <c r="D395" s="25"/>
      <c r="E395" s="25"/>
      <c r="F395" s="35"/>
      <c r="G395" s="36" t="str">
        <f t="shared" si="7"/>
        <v xml:space="preserve"> </v>
      </c>
      <c r="H395" s="7"/>
    </row>
    <row r="396" spans="1:8" customFormat="1" ht="14.4">
      <c r="A396" s="10"/>
      <c r="B396" s="19"/>
      <c r="C396" s="22"/>
      <c r="D396" s="25"/>
      <c r="E396" s="25"/>
      <c r="F396" s="35"/>
      <c r="G396" s="36" t="str">
        <f t="shared" si="7"/>
        <v xml:space="preserve"> </v>
      </c>
      <c r="H396" s="7"/>
    </row>
    <row r="397" spans="1:8" customFormat="1" ht="14.4">
      <c r="A397" s="10"/>
      <c r="B397" s="39" t="s">
        <v>249</v>
      </c>
      <c r="C397" s="22" t="s">
        <v>250</v>
      </c>
      <c r="D397" s="25" t="s">
        <v>255</v>
      </c>
      <c r="E397" s="25"/>
      <c r="F397" s="35"/>
      <c r="G397" s="36">
        <f t="shared" si="7"/>
        <v>0</v>
      </c>
      <c r="H397" s="7"/>
    </row>
    <row r="398" spans="1:8" customFormat="1" ht="14.4">
      <c r="A398" s="10"/>
      <c r="B398" s="19"/>
      <c r="C398" s="22" t="s">
        <v>14</v>
      </c>
      <c r="D398" s="25"/>
      <c r="E398" s="25"/>
      <c r="F398" s="35"/>
      <c r="G398" s="36" t="str">
        <f t="shared" si="7"/>
        <v xml:space="preserve"> </v>
      </c>
      <c r="H398" s="7"/>
    </row>
    <row r="399" spans="1:8" customFormat="1" ht="14.4">
      <c r="A399" s="10"/>
      <c r="B399" s="19"/>
      <c r="C399" s="22"/>
      <c r="D399" s="25"/>
      <c r="E399" s="25"/>
      <c r="F399" s="35"/>
      <c r="G399" s="36" t="str">
        <f t="shared" si="7"/>
        <v xml:space="preserve"> </v>
      </c>
      <c r="H399" s="7"/>
    </row>
    <row r="400" spans="1:8" customFormat="1" ht="14.4">
      <c r="A400" s="10"/>
      <c r="B400" s="19"/>
      <c r="C400" s="22"/>
      <c r="D400" s="25"/>
      <c r="E400" s="25"/>
      <c r="F400" s="35"/>
      <c r="G400" s="36" t="str">
        <f t="shared" si="7"/>
        <v xml:space="preserve"> </v>
      </c>
      <c r="H400" s="7"/>
    </row>
    <row r="401" spans="1:8" customFormat="1" ht="14.4">
      <c r="A401" s="10"/>
      <c r="B401" s="39" t="s">
        <v>251</v>
      </c>
      <c r="C401" s="22" t="s">
        <v>252</v>
      </c>
      <c r="D401" s="25" t="s">
        <v>255</v>
      </c>
      <c r="E401" s="25"/>
      <c r="F401" s="35"/>
      <c r="G401" s="36">
        <f t="shared" si="7"/>
        <v>0</v>
      </c>
      <c r="H401" s="7"/>
    </row>
    <row r="402" spans="1:8" customFormat="1" ht="14.4">
      <c r="A402" s="10"/>
      <c r="B402" s="19"/>
      <c r="C402" s="22" t="s">
        <v>14</v>
      </c>
      <c r="D402" s="25"/>
      <c r="E402" s="25"/>
      <c r="F402" s="35"/>
      <c r="G402" s="36" t="str">
        <f t="shared" si="7"/>
        <v xml:space="preserve"> </v>
      </c>
      <c r="H402" s="7"/>
    </row>
    <row r="403" spans="1:8" customFormat="1" ht="14.4">
      <c r="A403" s="10"/>
      <c r="B403" s="19"/>
      <c r="C403" s="22"/>
      <c r="D403" s="25"/>
      <c r="E403" s="25"/>
      <c r="F403" s="35"/>
      <c r="G403" s="36" t="str">
        <f t="shared" si="7"/>
        <v xml:space="preserve"> </v>
      </c>
      <c r="H403" s="7"/>
    </row>
    <row r="404" spans="1:8" ht="14.4" thickBot="1">
      <c r="B404" s="11"/>
      <c r="C404" s="20"/>
      <c r="D404" s="21"/>
      <c r="E404" s="12"/>
      <c r="F404" s="37"/>
      <c r="G404" s="16" t="str">
        <f t="shared" ref="G404" si="8">IF(ISBLANK($D404)," ",$F404*E404)</f>
        <v xml:space="preserve"> </v>
      </c>
    </row>
    <row r="405" spans="1:8" customFormat="1" ht="15" thickBot="1">
      <c r="A405" s="10"/>
      <c r="B405" s="7"/>
      <c r="C405" s="9"/>
      <c r="D405" s="7"/>
      <c r="E405" s="7"/>
      <c r="F405" s="33"/>
      <c r="G405" s="30"/>
      <c r="H405" s="7"/>
    </row>
    <row r="406" spans="1:8" customFormat="1" ht="15" customHeight="1">
      <c r="A406" s="10"/>
      <c r="B406" s="7"/>
      <c r="C406" s="13"/>
      <c r="D406" s="26" t="str">
        <f ca="1">"Total du "&amp;$B$7&amp;" : "&amp;$C$7&amp;", tranche ferme (en €HT)"</f>
        <v>Total du LOT N°07 : Electricité, tranche ferme (en €HT)</v>
      </c>
      <c r="E406" s="42">
        <f>SUM(G12:G404)</f>
        <v>0</v>
      </c>
      <c r="F406" s="43"/>
      <c r="G406" s="44"/>
      <c r="H406" s="7"/>
    </row>
    <row r="407" spans="1:8" customFormat="1" ht="15" customHeight="1">
      <c r="A407" s="10"/>
      <c r="B407" s="7"/>
      <c r="C407" s="14" t="s">
        <v>11</v>
      </c>
      <c r="D407" s="27"/>
      <c r="E407" s="45" t="e">
        <f>IF(#REF!="Oui",E406*D407,SUMPRODUCT(#REF!,#REF!))</f>
        <v>#REF!</v>
      </c>
      <c r="F407" s="46"/>
      <c r="G407" s="47"/>
      <c r="H407" s="7"/>
    </row>
    <row r="408" spans="1:8" customFormat="1" ht="15" customHeight="1" thickBot="1">
      <c r="A408" s="10"/>
      <c r="B408" s="7"/>
      <c r="C408" s="15"/>
      <c r="D408" s="28" t="str">
        <f ca="1">"Total du "&amp;$B$7&amp;" : "&amp;$C$7&amp;", tranche ferme (en €TTC)"</f>
        <v>Total du LOT N°07 : Electricité, tranche ferme (en €TTC)</v>
      </c>
      <c r="E408" s="48" t="e">
        <f>E406+E407</f>
        <v>#REF!</v>
      </c>
      <c r="F408" s="49"/>
      <c r="G408" s="50"/>
      <c r="H408" s="7"/>
    </row>
  </sheetData>
  <mergeCells count="13">
    <mergeCell ref="G9:G10"/>
    <mergeCell ref="E406:G406"/>
    <mergeCell ref="E407:G407"/>
    <mergeCell ref="E408:G408"/>
    <mergeCell ref="B2:B3"/>
    <mergeCell ref="C2:C3"/>
    <mergeCell ref="E6:F6"/>
    <mergeCell ref="D7:F7"/>
    <mergeCell ref="B9:B10"/>
    <mergeCell ref="C9:C10"/>
    <mergeCell ref="D9:D10"/>
    <mergeCell ref="E9:E10"/>
    <mergeCell ref="F9:F10"/>
  </mergeCells>
  <conditionalFormatting sqref="B12:F327 B329:F404 B328 D328:F328">
    <cfRule type="expression" dxfId="10" priority="6">
      <formula>OR(LEN($B12)=1,LEN($B12)=2)</formula>
    </cfRule>
    <cfRule type="expression" dxfId="9" priority="8">
      <formula>OR(LEN($B12)=4,LEN($B12)=5)</formula>
    </cfRule>
  </conditionalFormatting>
  <conditionalFormatting sqref="B13:G327 B329:G404 B328 D328:G328">
    <cfRule type="expression" dxfId="8" priority="10">
      <formula>OR(LEN($B13)=6,LEN($B13)=7)</formula>
    </cfRule>
  </conditionalFormatting>
  <conditionalFormatting sqref="C2:C5">
    <cfRule type="expression" dxfId="7" priority="5">
      <formula>#REF!="Non"</formula>
    </cfRule>
  </conditionalFormatting>
  <conditionalFormatting sqref="C13:C327 C329:C404">
    <cfRule type="containsText" dxfId="6" priority="11" operator="containsText" text="Localisation">
      <formula>NOT(ISERROR(SEARCH("Localisation",C13)))</formula>
    </cfRule>
  </conditionalFormatting>
  <conditionalFormatting sqref="G12:G404">
    <cfRule type="expression" dxfId="5" priority="7">
      <formula>OR(LEN($B12)=1,LEN($B12)=2)</formula>
    </cfRule>
    <cfRule type="expression" dxfId="4" priority="9">
      <formula>OR(LEN($B12)=4,LEN($B12)=5)</formula>
    </cfRule>
  </conditionalFormatting>
  <conditionalFormatting sqref="C328">
    <cfRule type="expression" dxfId="3" priority="1">
      <formula>OR(LEN($B328)=1,LEN($B328)=2)</formula>
    </cfRule>
    <cfRule type="expression" dxfId="2" priority="2">
      <formula>OR(LEN($B328)=4,LEN($B328)=5)</formula>
    </cfRule>
  </conditionalFormatting>
  <conditionalFormatting sqref="C328">
    <cfRule type="expression" dxfId="1" priority="3">
      <formula>OR(LEN($B328)=6,LEN($B328)=7)</formula>
    </cfRule>
  </conditionalFormatting>
  <conditionalFormatting sqref="C328">
    <cfRule type="containsText" dxfId="0" priority="4" operator="containsText" text="Localisation">
      <formula>NOT(ISERROR(SEARCH("Localisation",C328)))</formula>
    </cfRule>
  </conditionalFormatting>
  <dataValidations count="1">
    <dataValidation type="list" allowBlank="1" showInputMessage="1" showErrorMessage="1" sqref="D407" xr:uid="{4B7C4EA2-6A43-4337-9933-F79706413B2F}">
      <mc:AlternateContent xmlns:x12ac="http://schemas.microsoft.com/office/spreadsheetml/2011/1/ac" xmlns:mc="http://schemas.openxmlformats.org/markup-compatibility/2006">
        <mc:Choice Requires="x12ac">
          <x12ac:list>"5,5%",10%,20%,VAR.</x12ac:list>
        </mc:Choice>
        <mc:Fallback>
          <formula1>"5,5%,10%,20%,VAR."</formula1>
        </mc:Fallback>
      </mc:AlternateContent>
    </dataValidation>
  </dataValidations>
  <printOptions horizontalCentered="1"/>
  <pageMargins left="0.6692913385826772" right="0.6692913385826772" top="0.78740157480314965" bottom="0.78740157480314965" header="0.31496062992125984" footer="0.31496062992125984"/>
  <pageSetup paperSize="9" scale="70" orientation="portrait" horizontalDpi="300" verticalDpi="300" r:id="rId1"/>
  <headerFooter>
    <oddFooter>&amp;C&amp;A&amp;RPage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6A89E8AE659C4EB4ECD94D221292F9" ma:contentTypeVersion="18" ma:contentTypeDescription="Crée un document." ma:contentTypeScope="" ma:versionID="ac5fae1ca82aa8e254d6667413cb4734">
  <xsd:schema xmlns:xsd="http://www.w3.org/2001/XMLSchema" xmlns:xs="http://www.w3.org/2001/XMLSchema" xmlns:p="http://schemas.microsoft.com/office/2006/metadata/properties" xmlns:ns2="bc241f47-cb40-4c8c-b1d6-673c160dea0b" xmlns:ns3="41386d07-a824-49f8-9910-65e60a857012" targetNamespace="http://schemas.microsoft.com/office/2006/metadata/properties" ma:root="true" ma:fieldsID="f3a82da787391f9bb4ac9f9546ee3a1b" ns2:_="" ns3:_="">
    <xsd:import namespace="bc241f47-cb40-4c8c-b1d6-673c160dea0b"/>
    <xsd:import namespace="41386d07-a824-49f8-9910-65e60a8570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41f47-cb40-4c8c-b1d6-673c160dea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005dc3c4-90f5-4798-89c3-4ea5d5b35b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86d07-a824-49f8-9910-65e60a85701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be6870b-0b2b-417a-83a9-73efba46abda}" ma:internalName="TaxCatchAll" ma:showField="CatchAllData" ma:web="41386d07-a824-49f8-9910-65e60a8570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41f47-cb40-4c8c-b1d6-673c160dea0b">
      <Terms xmlns="http://schemas.microsoft.com/office/infopath/2007/PartnerControls"/>
    </lcf76f155ced4ddcb4097134ff3c332f>
    <TaxCatchAll xmlns="41386d07-a824-49f8-9910-65e60a857012" xsi:nil="true"/>
  </documentManagement>
</p:properties>
</file>

<file path=customXml/itemProps1.xml><?xml version="1.0" encoding="utf-8"?>
<ds:datastoreItem xmlns:ds="http://schemas.openxmlformats.org/officeDocument/2006/customXml" ds:itemID="{C73C8A99-7E21-40DD-A08E-86226F6BCF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9305E3-D847-4B2E-9967-91AA45F7C998}"/>
</file>

<file path=customXml/itemProps3.xml><?xml version="1.0" encoding="utf-8"?>
<ds:datastoreItem xmlns:ds="http://schemas.openxmlformats.org/officeDocument/2006/customXml" ds:itemID="{D764FEDE-5507-49B6-BBE4-AF70BF0D7983}">
  <ds:schemaRefs>
    <ds:schemaRef ds:uri="http://schemas.microsoft.com/office/2006/metadata/properties"/>
    <ds:schemaRef ds:uri="http://schemas.microsoft.com/office/infopath/2007/PartnerControls"/>
    <ds:schemaRef ds:uri="bc241f47-cb40-4c8c-b1d6-673c160dea0b"/>
    <ds:schemaRef ds:uri="41386d07-a824-49f8-9910-65e60a85701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N°07 - Electricité</vt:lpstr>
      <vt:lpstr>'LOT N°07 - Electricité'!Zone_d_impression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Axel VALERE</dc:creator>
  <cp:keywords/>
  <dc:description/>
  <cp:lastModifiedBy>Perathipan KRISHNABALAM</cp:lastModifiedBy>
  <cp:revision/>
  <dcterms:created xsi:type="dcterms:W3CDTF">2011-11-16T17:48:09Z</dcterms:created>
  <dcterms:modified xsi:type="dcterms:W3CDTF">2025-09-30T12:00:37Z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0x010100E76A89E8AE659C4EB4ECD94D221292F9</vt:lpwstr>
  </property>
  <property fmtid="{D5CDD505-2E9C-101B-9397-08002B2CF9AE}" pid="3" name="MediaServiceImageTags">
    <vt:lpwstr/>
  </property>
</Properties>
</file>